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8800" windowHeight="12330"/>
  </bookViews>
  <sheets>
    <sheet name="10월26일(공립)" sheetId="1" r:id="rId1"/>
    <sheet name="10월26일(사립)" sheetId="2" r:id="rId2"/>
  </sheets>
  <calcPr calcId="191029"/>
</workbook>
</file>

<file path=xl/calcChain.xml><?xml version="1.0" encoding="utf-8"?>
<calcChain xmlns="http://schemas.openxmlformats.org/spreadsheetml/2006/main">
  <c r="G19" i="2"/>
  <c r="H19" s="1"/>
  <c r="G18"/>
  <c r="H18" s="1"/>
  <c r="G12"/>
  <c r="H12" s="1"/>
  <c r="G11"/>
  <c r="H11" s="1"/>
  <c r="G10"/>
  <c r="H10" s="1"/>
  <c r="G17" l="1"/>
  <c r="H17" s="1"/>
  <c r="G16"/>
  <c r="H16" s="1"/>
  <c r="G15"/>
  <c r="H15" s="1"/>
  <c r="G13"/>
  <c r="H13" s="1"/>
  <c r="D25" i="1"/>
  <c r="D26"/>
  <c r="D27"/>
  <c r="D28"/>
  <c r="D29"/>
  <c r="D30"/>
  <c r="D31"/>
  <c r="D32"/>
  <c r="D33"/>
  <c r="D10"/>
  <c r="D11"/>
  <c r="D12"/>
  <c r="D13"/>
  <c r="D14"/>
  <c r="D15"/>
  <c r="D16"/>
  <c r="D17"/>
  <c r="D18"/>
  <c r="D19"/>
  <c r="D20"/>
  <c r="D21"/>
  <c r="D22"/>
  <c r="D23"/>
  <c r="D24"/>
  <c r="G19"/>
  <c r="H19"/>
  <c r="G20"/>
  <c r="H20"/>
  <c r="G21"/>
  <c r="H21"/>
  <c r="G22"/>
  <c r="H22"/>
  <c r="G23"/>
  <c r="H23"/>
  <c r="G24"/>
  <c r="J24" s="1"/>
  <c r="H24"/>
  <c r="G25"/>
  <c r="H25"/>
  <c r="F34"/>
  <c r="E34"/>
  <c r="C34"/>
  <c r="B34"/>
  <c r="H33"/>
  <c r="G33"/>
  <c r="H32"/>
  <c r="G32"/>
  <c r="H31"/>
  <c r="G31"/>
  <c r="H30"/>
  <c r="G30"/>
  <c r="H29"/>
  <c r="G29"/>
  <c r="H28"/>
  <c r="G28"/>
  <c r="J28" s="1"/>
  <c r="H27"/>
  <c r="G27"/>
  <c r="H26"/>
  <c r="G26"/>
  <c r="J27" l="1"/>
  <c r="J31"/>
  <c r="J29"/>
  <c r="J26"/>
  <c r="J25"/>
  <c r="J30"/>
  <c r="J23"/>
  <c r="J22"/>
  <c r="D34"/>
  <c r="J19"/>
  <c r="J20"/>
  <c r="J32"/>
  <c r="J33"/>
  <c r="J21"/>
  <c r="H34"/>
  <c r="I34"/>
  <c r="F20" i="2"/>
  <c r="E20"/>
  <c r="G9"/>
  <c r="G14"/>
  <c r="G8"/>
  <c r="G20" l="1"/>
  <c r="H9" i="1" l="1"/>
  <c r="D20" i="2" l="1"/>
  <c r="H14"/>
  <c r="H9"/>
  <c r="H8"/>
  <c r="H20" l="1"/>
  <c r="H18" i="1"/>
  <c r="G18"/>
  <c r="H17"/>
  <c r="G17"/>
  <c r="H16"/>
  <c r="G16"/>
  <c r="H15"/>
  <c r="G15"/>
  <c r="H14"/>
  <c r="G14"/>
  <c r="H13"/>
  <c r="G13"/>
  <c r="H12"/>
  <c r="G12"/>
  <c r="H11"/>
  <c r="G11"/>
  <c r="H10"/>
  <c r="G10"/>
  <c r="G9"/>
  <c r="D9"/>
  <c r="G34" l="1"/>
  <c r="J34" s="1"/>
  <c r="J10"/>
  <c r="J14"/>
  <c r="J13"/>
  <c r="J18"/>
  <c r="J12"/>
  <c r="J15"/>
  <c r="J16"/>
  <c r="J17"/>
  <c r="J9"/>
  <c r="J11"/>
</calcChain>
</file>

<file path=xl/sharedStrings.xml><?xml version="1.0" encoding="utf-8"?>
<sst xmlns="http://schemas.openxmlformats.org/spreadsheetml/2006/main" count="90" uniqueCount="67">
  <si>
    <t>국어</t>
    <phoneticPr fontId="1" type="noConversion"/>
  </si>
  <si>
    <t>수학</t>
    <phoneticPr fontId="1" type="noConversion"/>
  </si>
  <si>
    <t>물리</t>
    <phoneticPr fontId="1" type="noConversion"/>
  </si>
  <si>
    <t>화학</t>
    <phoneticPr fontId="1" type="noConversion"/>
  </si>
  <si>
    <t>생물</t>
    <phoneticPr fontId="1" type="noConversion"/>
  </si>
  <si>
    <t>지구과학</t>
    <phoneticPr fontId="1" type="noConversion"/>
  </si>
  <si>
    <t>일반사회</t>
    <phoneticPr fontId="1" type="noConversion"/>
  </si>
  <si>
    <t>역사</t>
    <phoneticPr fontId="1" type="noConversion"/>
  </si>
  <si>
    <t>지리</t>
    <phoneticPr fontId="1" type="noConversion"/>
  </si>
  <si>
    <t>도덕.윤리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</si>
  <si>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</si>
  <si>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</si>
  <si>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</si>
  <si>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기술</t>
    <phoneticPr fontId="1" type="noConversion"/>
  </si>
  <si>
    <t>전문상담</t>
    <phoneticPr fontId="1" type="noConversion"/>
  </si>
  <si>
    <t>영양</t>
    <phoneticPr fontId="1" type="noConversion"/>
  </si>
  <si>
    <t>특수(중등)</t>
    <phoneticPr fontId="1" type="noConversion"/>
  </si>
  <si>
    <t>영어</t>
    <phoneticPr fontId="1" type="noConversion"/>
  </si>
  <si>
    <t>선발과목</t>
    <phoneticPr fontId="7" type="noConversion"/>
  </si>
  <si>
    <t>지원자 누계</t>
    <phoneticPr fontId="7" type="noConversion"/>
  </si>
  <si>
    <t>경쟁률</t>
    <phoneticPr fontId="7" type="noConversion"/>
  </si>
  <si>
    <t>일반</t>
  </si>
  <si>
    <t>계</t>
    <phoneticPr fontId="7" type="noConversion"/>
  </si>
  <si>
    <t>계</t>
    <phoneticPr fontId="7" type="noConversion"/>
  </si>
  <si>
    <t>일반</t>
    <phoneticPr fontId="7" type="noConversion"/>
  </si>
  <si>
    <t>합계</t>
    <phoneticPr fontId="7" type="noConversion"/>
  </si>
  <si>
    <t>·</t>
  </si>
  <si>
    <t>합 계</t>
    <phoneticPr fontId="1" type="noConversion"/>
  </si>
  <si>
    <t>울산광역시교육청</t>
    <phoneticPr fontId="1" type="noConversion"/>
  </si>
  <si>
    <t>선발 예정 인원</t>
    <phoneticPr fontId="7" type="noConversion"/>
  </si>
  <si>
    <t>학교명</t>
    <phoneticPr fontId="7" type="noConversion"/>
  </si>
  <si>
    <t>동신학원</t>
    <phoneticPr fontId="1" type="noConversion"/>
  </si>
  <si>
    <t>동원교육문화재단</t>
    <phoneticPr fontId="1" type="noConversion"/>
  </si>
  <si>
    <t>새길학원</t>
    <phoneticPr fontId="1" type="noConversion"/>
  </si>
  <si>
    <t>울산제일고등학교</t>
    <phoneticPr fontId="1" type="noConversion"/>
  </si>
  <si>
    <t>울산고등학교</t>
    <phoneticPr fontId="1" type="noConversion"/>
  </si>
  <si>
    <t>울산기술공업고등학교</t>
    <phoneticPr fontId="1" type="noConversion"/>
  </si>
  <si>
    <t>도덕·윤리</t>
    <phoneticPr fontId="1" type="noConversion"/>
  </si>
  <si>
    <t>기계</t>
    <phoneticPr fontId="1" type="noConversion"/>
  </si>
  <si>
    <t>전기</t>
    <phoneticPr fontId="1" type="noConversion"/>
  </si>
  <si>
    <t>법인명</t>
    <phoneticPr fontId="7" type="noConversion"/>
  </si>
  <si>
    <t>선발과목</t>
    <phoneticPr fontId="7" type="noConversion"/>
  </si>
  <si>
    <t>장애</t>
    <phoneticPr fontId="1" type="noConversion"/>
  </si>
  <si>
    <t>장애</t>
    <phoneticPr fontId="7" type="noConversion"/>
  </si>
  <si>
    <t>상업</t>
    <phoneticPr fontId="1" type="noConversion"/>
  </si>
  <si>
    <t>조리</t>
    <phoneticPr fontId="1" type="noConversion"/>
  </si>
  <si>
    <t>보건</t>
    <phoneticPr fontId="1" type="noConversion"/>
  </si>
  <si>
    <t>사서</t>
    <phoneticPr fontId="1" type="noConversion"/>
  </si>
  <si>
    <t>합계</t>
    <phoneticPr fontId="1" type="noConversion"/>
  </si>
  <si>
    <t>선발 예정 인원</t>
    <phoneticPr fontId="7" type="noConversion"/>
  </si>
  <si>
    <t>[공립]</t>
    <phoneticPr fontId="1" type="noConversion"/>
  </si>
  <si>
    <t>[사립]</t>
    <phoneticPr fontId="1" type="noConversion"/>
  </si>
  <si>
    <r>
      <t xml:space="preserve">2지망 지원
</t>
    </r>
    <r>
      <rPr>
        <b/>
        <sz val="8"/>
        <color theme="0"/>
        <rFont val="맑은 고딕"/>
        <family val="3"/>
        <charset val="129"/>
        <scheme val="minor"/>
      </rPr>
      <t>(공립1순위+사립2순위)</t>
    </r>
    <phoneticPr fontId="1" type="noConversion"/>
  </si>
  <si>
    <r>
      <t xml:space="preserve">1지망 지원
</t>
    </r>
    <r>
      <rPr>
        <b/>
        <sz val="8"/>
        <color theme="0"/>
        <rFont val="맑은 고딕"/>
        <family val="3"/>
        <charset val="129"/>
        <scheme val="minor"/>
      </rPr>
      <t>(사립만 지원)</t>
    </r>
    <phoneticPr fontId="1" type="noConversion"/>
  </si>
  <si>
    <t>2021학년도 울산광역시 공·사립 중등학교교사, 보건·사서·전문상담· 영양·특수(중등)교사</t>
    <phoneticPr fontId="1" type="noConversion"/>
  </si>
  <si>
    <t>환경</t>
    <phoneticPr fontId="1" type="noConversion"/>
  </si>
  <si>
    <t>일본어</t>
    <phoneticPr fontId="1" type="noConversion"/>
  </si>
  <si>
    <t>성신학원</t>
    <phoneticPr fontId="1" type="noConversion"/>
  </si>
  <si>
    <t>성신고등학교</t>
    <phoneticPr fontId="1" type="noConversion"/>
  </si>
  <si>
    <t>일반사회</t>
    <phoneticPr fontId="1" type="noConversion"/>
  </si>
  <si>
    <t>음악</t>
    <phoneticPr fontId="1" type="noConversion"/>
  </si>
  <si>
    <t>수학</t>
    <phoneticPr fontId="1" type="noConversion"/>
  </si>
  <si>
    <t>0.5:1</t>
    <phoneticPr fontId="1" type="noConversion"/>
  </si>
  <si>
    <t>0.5:1</t>
    <phoneticPr fontId="1" type="noConversion"/>
  </si>
  <si>
    <t>2020.10.26. 18:00기준</t>
  </si>
  <si>
    <t>2020.10.26. 18:00기준</t>
    <phoneticPr fontId="1" type="noConversion"/>
  </si>
  <si>
    <t>임용후보자 선정경쟁시험 지원 현황(최종)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</si>
</sst>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0&quot; : 1&quot;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name val="HY신명조"/>
      <family val="1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8" fillId="0" borderId="0"/>
    <xf numFmtId="0" fontId="10" fillId="0" borderId="0"/>
  </cellStyleXfs>
  <cellXfs count="7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2" fillId="0" borderId="11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76" fontId="9" fillId="0" borderId="11" xfId="0" applyNumberFormat="1" applyFont="1" applyBorder="1" applyAlignment="1" applyProtection="1">
      <alignment horizontal="center" vertical="center" wrapText="1"/>
      <protection locked="0"/>
    </xf>
    <xf numFmtId="177" fontId="2" fillId="2" borderId="12" xfId="0" applyNumberFormat="1" applyFont="1" applyFill="1" applyBorder="1" applyAlignment="1">
      <alignment horizontal="center" vertical="center" shrinkToFit="1"/>
    </xf>
    <xf numFmtId="0" fontId="11" fillId="3" borderId="11" xfId="1" applyFont="1" applyFill="1" applyBorder="1" applyAlignment="1">
      <alignment horizontal="center" vertical="center" shrinkToFit="1"/>
    </xf>
    <xf numFmtId="0" fontId="11" fillId="3" borderId="11" xfId="1" applyNumberFormat="1" applyFont="1" applyFill="1" applyBorder="1" applyAlignment="1">
      <alignment horizontal="center" vertical="center" wrapText="1" shrinkToFit="1"/>
    </xf>
    <xf numFmtId="0" fontId="11" fillId="3" borderId="11" xfId="1" applyFont="1" applyFill="1" applyBorder="1" applyAlignment="1">
      <alignment horizontal="center" vertical="center" wrapText="1" shrinkToFit="1"/>
    </xf>
    <xf numFmtId="0" fontId="11" fillId="3" borderId="12" xfId="1" applyFont="1" applyFill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76" fontId="9" fillId="0" borderId="11" xfId="2" applyNumberFormat="1" applyFont="1" applyBorder="1" applyAlignment="1" applyProtection="1">
      <alignment horizontal="center" vertical="center" wrapText="1"/>
      <protection locked="0"/>
    </xf>
    <xf numFmtId="176" fontId="2" fillId="0" borderId="11" xfId="0" applyNumberFormat="1" applyFont="1" applyBorder="1" applyAlignment="1">
      <alignment horizontal="center" vertical="center"/>
    </xf>
    <xf numFmtId="177" fontId="2" fillId="2" borderId="11" xfId="0" applyNumberFormat="1" applyFont="1" applyFill="1" applyBorder="1" applyAlignment="1">
      <alignment horizontal="center" vertical="center" shrinkToFit="1"/>
    </xf>
    <xf numFmtId="177" fontId="2" fillId="0" borderId="12" xfId="0" applyNumberFormat="1" applyFont="1" applyBorder="1" applyAlignment="1">
      <alignment horizontal="center" vertical="center" shrinkToFit="1"/>
    </xf>
    <xf numFmtId="0" fontId="11" fillId="3" borderId="17" xfId="1" applyFont="1" applyFill="1" applyBorder="1" applyAlignment="1">
      <alignment horizontal="center" vertical="center" wrapText="1" shrinkToFit="1"/>
    </xf>
    <xf numFmtId="0" fontId="11" fillId="3" borderId="17" xfId="1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/>
    </xf>
    <xf numFmtId="176" fontId="14" fillId="4" borderId="14" xfId="0" applyNumberFormat="1" applyFont="1" applyFill="1" applyBorder="1" applyAlignment="1">
      <alignment horizontal="center" vertical="center"/>
    </xf>
    <xf numFmtId="177" fontId="14" fillId="4" borderId="15" xfId="0" applyNumberFormat="1" applyFont="1" applyFill="1" applyBorder="1" applyAlignment="1">
      <alignment horizontal="center" vertical="center" shrinkToFit="1"/>
    </xf>
    <xf numFmtId="0" fontId="14" fillId="4" borderId="13" xfId="0" applyFont="1" applyFill="1" applyBorder="1" applyAlignment="1">
      <alignment horizontal="center" vertical="center" shrinkToFit="1"/>
    </xf>
    <xf numFmtId="177" fontId="14" fillId="4" borderId="14" xfId="0" applyNumberFormat="1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1" fillId="3" borderId="8" xfId="1" applyFont="1" applyFill="1" applyBorder="1" applyAlignment="1">
      <alignment horizontal="center" vertical="center" wrapText="1" shrinkToFit="1"/>
    </xf>
    <xf numFmtId="0" fontId="12" fillId="3" borderId="8" xfId="0" applyFont="1" applyFill="1" applyBorder="1">
      <alignment vertical="center"/>
    </xf>
    <xf numFmtId="0" fontId="12" fillId="3" borderId="9" xfId="0" applyFont="1" applyFill="1" applyBorder="1">
      <alignment vertical="center"/>
    </xf>
    <xf numFmtId="0" fontId="11" fillId="3" borderId="8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 shrinkToFit="1"/>
    </xf>
    <xf numFmtId="0" fontId="14" fillId="4" borderId="14" xfId="0" applyFont="1" applyFill="1" applyBorder="1" applyAlignment="1">
      <alignment horizontal="center" vertical="center" shrinkToFit="1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11" fillId="3" borderId="19" xfId="1" applyFont="1" applyFill="1" applyBorder="1" applyAlignment="1">
      <alignment horizontal="center" vertical="center" wrapText="1" shrinkToFit="1"/>
    </xf>
    <xf numFmtId="0" fontId="11" fillId="3" borderId="16" xfId="1" applyFont="1" applyFill="1" applyBorder="1" applyAlignment="1">
      <alignment horizontal="center" vertical="center" wrapText="1" shrinkToFit="1"/>
    </xf>
    <xf numFmtId="0" fontId="11" fillId="3" borderId="20" xfId="1" applyFont="1" applyFill="1" applyBorder="1" applyAlignment="1">
      <alignment horizontal="center" vertical="center" wrapText="1" shrinkToFit="1"/>
    </xf>
    <xf numFmtId="0" fontId="11" fillId="3" borderId="17" xfId="1" applyFont="1" applyFill="1" applyBorder="1" applyAlignment="1">
      <alignment horizontal="center" vertical="center" wrapText="1" shrinkToFit="1"/>
    </xf>
    <xf numFmtId="0" fontId="11" fillId="3" borderId="20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20" xfId="1" applyFont="1" applyFill="1" applyBorder="1" applyAlignment="1">
      <alignment horizontal="center" vertical="center" shrinkToFit="1"/>
    </xf>
    <xf numFmtId="0" fontId="11" fillId="3" borderId="17" xfId="1" applyFont="1" applyFill="1" applyBorder="1" applyAlignment="1">
      <alignment horizontal="center" vertical="center" shrinkToFit="1"/>
    </xf>
    <xf numFmtId="0" fontId="11" fillId="3" borderId="21" xfId="1" applyFont="1" applyFill="1" applyBorder="1" applyAlignment="1">
      <alignment horizontal="center" vertical="center" wrapText="1" shrinkToFit="1"/>
    </xf>
    <xf numFmtId="0" fontId="11" fillId="3" borderId="22" xfId="1" applyFont="1" applyFill="1" applyBorder="1" applyAlignment="1">
      <alignment horizontal="center" vertical="center" wrapText="1" shrinkToFit="1"/>
    </xf>
    <xf numFmtId="0" fontId="11" fillId="3" borderId="23" xfId="1" applyFont="1" applyFill="1" applyBorder="1" applyAlignment="1">
      <alignment horizontal="center" vertical="center" wrapText="1" shrinkToFit="1"/>
    </xf>
    <xf numFmtId="0" fontId="11" fillId="3" borderId="24" xfId="1" applyFont="1" applyFill="1" applyBorder="1" applyAlignment="1">
      <alignment horizontal="center" vertical="center" wrapText="1" shrinkToFit="1"/>
    </xf>
    <xf numFmtId="0" fontId="11" fillId="3" borderId="18" xfId="1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2"/>
    <cellStyle name="표준_서울" xfId="1"/>
  </cellStyles>
  <dxfs count="0"/>
  <tableStyles count="0" defaultTableStyle="TableStyleMedium2" defaultPivotStyle="PivotStyleLight16"/>
  <colors>
    <mruColors>
      <color rgb="FF0036A2"/>
      <color rgb="FFFFF8CD"/>
      <color rgb="FFF8FD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workbookViewId="0">
      <selection activeCell="T21" sqref="T21"/>
    </sheetView>
  </sheetViews>
  <sheetFormatPr defaultRowHeight="16.5"/>
  <cols>
    <col min="1" max="1" width="12.5" customWidth="1"/>
    <col min="2" max="7" width="8.375" customWidth="1"/>
    <col min="8" max="10" width="9.875" customWidth="1"/>
  </cols>
  <sheetData>
    <row r="1" spans="1:11" ht="20.25" customHeight="1">
      <c r="A1" s="30" t="s">
        <v>54</v>
      </c>
      <c r="B1" s="31"/>
      <c r="C1" s="31"/>
      <c r="D1" s="31"/>
      <c r="E1" s="31"/>
      <c r="F1" s="31"/>
      <c r="G1" s="31"/>
      <c r="H1" s="31"/>
      <c r="I1" s="31"/>
      <c r="J1" s="32"/>
    </row>
    <row r="2" spans="1:11" ht="26.25" customHeight="1" thickBot="1">
      <c r="A2" s="33" t="s">
        <v>66</v>
      </c>
      <c r="B2" s="34"/>
      <c r="C2" s="34"/>
      <c r="D2" s="34"/>
      <c r="E2" s="34"/>
      <c r="F2" s="34"/>
      <c r="G2" s="34"/>
      <c r="H2" s="34"/>
      <c r="I2" s="34"/>
      <c r="J2" s="35"/>
    </row>
    <row r="3" spans="1:11" ht="17.25" customHeight="1" thickTop="1">
      <c r="A3" s="27"/>
      <c r="B3" s="27"/>
      <c r="C3" s="27"/>
      <c r="D3" s="27"/>
      <c r="E3" s="27"/>
      <c r="F3" s="27"/>
      <c r="G3" s="27"/>
      <c r="H3" s="27"/>
      <c r="I3" s="27"/>
      <c r="J3" s="27"/>
    </row>
    <row r="5" spans="1:11" ht="17.25">
      <c r="A5" s="3" t="s">
        <v>65</v>
      </c>
      <c r="J5" s="2"/>
      <c r="K5" s="1"/>
    </row>
    <row r="6" spans="1:11" ht="19.5" customHeight="1" thickBot="1">
      <c r="A6" s="4" t="s">
        <v>50</v>
      </c>
      <c r="I6" s="2"/>
      <c r="J6" s="2" t="s">
        <v>28</v>
      </c>
    </row>
    <row r="7" spans="1:11" ht="21" customHeight="1">
      <c r="A7" s="40" t="s">
        <v>18</v>
      </c>
      <c r="B7" s="39" t="s">
        <v>29</v>
      </c>
      <c r="C7" s="39"/>
      <c r="D7" s="39"/>
      <c r="E7" s="36" t="s">
        <v>19</v>
      </c>
      <c r="F7" s="36"/>
      <c r="G7" s="36"/>
      <c r="H7" s="36" t="s">
        <v>20</v>
      </c>
      <c r="I7" s="37"/>
      <c r="J7" s="38"/>
    </row>
    <row r="8" spans="1:11" ht="21" customHeight="1">
      <c r="A8" s="41"/>
      <c r="B8" s="9" t="s">
        <v>21</v>
      </c>
      <c r="C8" s="9" t="s">
        <v>42</v>
      </c>
      <c r="D8" s="9" t="s">
        <v>22</v>
      </c>
      <c r="E8" s="9" t="s">
        <v>21</v>
      </c>
      <c r="F8" s="9" t="s">
        <v>42</v>
      </c>
      <c r="G8" s="9" t="s">
        <v>23</v>
      </c>
      <c r="H8" s="10" t="s">
        <v>24</v>
      </c>
      <c r="I8" s="11" t="s">
        <v>43</v>
      </c>
      <c r="J8" s="12" t="s">
        <v>25</v>
      </c>
    </row>
    <row r="9" spans="1:11" ht="22.5" customHeight="1">
      <c r="A9" s="13" t="s">
        <v>0</v>
      </c>
      <c r="B9" s="6">
        <v>14</v>
      </c>
      <c r="C9" s="6">
        <v>2</v>
      </c>
      <c r="D9" s="14">
        <f>SUM(B9:C9)</f>
        <v>16</v>
      </c>
      <c r="E9" s="7">
        <v>224</v>
      </c>
      <c r="F9" s="15">
        <v>1</v>
      </c>
      <c r="G9" s="16">
        <f>SUM(E9:F9)</f>
        <v>225</v>
      </c>
      <c r="H9" s="17">
        <f>E9/B9</f>
        <v>16</v>
      </c>
      <c r="I9" s="17" t="s">
        <v>63</v>
      </c>
      <c r="J9" s="18">
        <f>G9/D9</f>
        <v>14.0625</v>
      </c>
    </row>
    <row r="10" spans="1:11" ht="22.5" customHeight="1">
      <c r="A10" s="13" t="s">
        <v>1</v>
      </c>
      <c r="B10" s="6">
        <v>7</v>
      </c>
      <c r="C10" s="6">
        <v>1</v>
      </c>
      <c r="D10" s="14">
        <f t="shared" ref="D10:D33" si="0">SUM(B10:C10)</f>
        <v>8</v>
      </c>
      <c r="E10" s="7">
        <v>74</v>
      </c>
      <c r="F10" s="15">
        <v>0</v>
      </c>
      <c r="G10" s="16">
        <f t="shared" ref="G10:G33" si="1">SUM(E10:F10)</f>
        <v>74</v>
      </c>
      <c r="H10" s="17">
        <f t="shared" ref="H10:J34" si="2">E10/B10</f>
        <v>10.571428571428571</v>
      </c>
      <c r="I10" s="17"/>
      <c r="J10" s="18">
        <f t="shared" si="2"/>
        <v>9.25</v>
      </c>
    </row>
    <row r="11" spans="1:11" ht="22.5" customHeight="1">
      <c r="A11" s="13" t="s">
        <v>2</v>
      </c>
      <c r="B11" s="6">
        <v>3</v>
      </c>
      <c r="C11" s="6" t="s">
        <v>26</v>
      </c>
      <c r="D11" s="14">
        <f t="shared" si="0"/>
        <v>3</v>
      </c>
      <c r="E11" s="7">
        <v>23</v>
      </c>
      <c r="F11" s="15">
        <v>0</v>
      </c>
      <c r="G11" s="16">
        <f t="shared" si="1"/>
        <v>23</v>
      </c>
      <c r="H11" s="17">
        <f t="shared" si="2"/>
        <v>7.666666666666667</v>
      </c>
      <c r="I11" s="17"/>
      <c r="J11" s="18">
        <f t="shared" si="2"/>
        <v>7.666666666666667</v>
      </c>
    </row>
    <row r="12" spans="1:11" ht="22.5" customHeight="1">
      <c r="A12" s="13" t="s">
        <v>3</v>
      </c>
      <c r="B12" s="6">
        <v>5</v>
      </c>
      <c r="C12" s="6" t="s">
        <v>26</v>
      </c>
      <c r="D12" s="14">
        <f t="shared" si="0"/>
        <v>5</v>
      </c>
      <c r="E12" s="7">
        <v>42</v>
      </c>
      <c r="F12" s="15">
        <v>0</v>
      </c>
      <c r="G12" s="16">
        <f t="shared" si="1"/>
        <v>42</v>
      </c>
      <c r="H12" s="17">
        <f t="shared" si="2"/>
        <v>8.4</v>
      </c>
      <c r="I12" s="17"/>
      <c r="J12" s="18">
        <f t="shared" si="2"/>
        <v>8.4</v>
      </c>
    </row>
    <row r="13" spans="1:11" ht="22.5" customHeight="1">
      <c r="A13" s="13" t="s">
        <v>4</v>
      </c>
      <c r="B13" s="6">
        <v>5</v>
      </c>
      <c r="C13" s="6" t="s">
        <v>26</v>
      </c>
      <c r="D13" s="14">
        <f t="shared" si="0"/>
        <v>5</v>
      </c>
      <c r="E13" s="7">
        <v>45</v>
      </c>
      <c r="F13" s="15">
        <v>0</v>
      </c>
      <c r="G13" s="16">
        <f t="shared" si="1"/>
        <v>45</v>
      </c>
      <c r="H13" s="17">
        <f t="shared" si="2"/>
        <v>9</v>
      </c>
      <c r="I13" s="17"/>
      <c r="J13" s="18">
        <f t="shared" si="2"/>
        <v>9</v>
      </c>
    </row>
    <row r="14" spans="1:11" ht="22.5" customHeight="1">
      <c r="A14" s="13" t="s">
        <v>5</v>
      </c>
      <c r="B14" s="6">
        <v>5</v>
      </c>
      <c r="C14" s="6" t="s">
        <v>26</v>
      </c>
      <c r="D14" s="14">
        <f t="shared" si="0"/>
        <v>5</v>
      </c>
      <c r="E14" s="7">
        <v>29</v>
      </c>
      <c r="F14" s="15">
        <v>0</v>
      </c>
      <c r="G14" s="16">
        <f t="shared" si="1"/>
        <v>29</v>
      </c>
      <c r="H14" s="17">
        <f t="shared" si="2"/>
        <v>5.8</v>
      </c>
      <c r="I14" s="17"/>
      <c r="J14" s="18">
        <f t="shared" si="2"/>
        <v>5.8</v>
      </c>
    </row>
    <row r="15" spans="1:11" ht="22.5" customHeight="1">
      <c r="A15" s="13" t="s">
        <v>6</v>
      </c>
      <c r="B15" s="6">
        <v>7</v>
      </c>
      <c r="C15" s="6">
        <v>1</v>
      </c>
      <c r="D15" s="14">
        <f t="shared" si="0"/>
        <v>8</v>
      </c>
      <c r="E15" s="7">
        <v>42</v>
      </c>
      <c r="F15" s="15">
        <v>0</v>
      </c>
      <c r="G15" s="16">
        <f t="shared" si="1"/>
        <v>42</v>
      </c>
      <c r="H15" s="17">
        <f t="shared" si="2"/>
        <v>6</v>
      </c>
      <c r="I15" s="17"/>
      <c r="J15" s="18">
        <f t="shared" si="2"/>
        <v>5.25</v>
      </c>
    </row>
    <row r="16" spans="1:11" ht="22.5" customHeight="1">
      <c r="A16" s="13" t="s">
        <v>7</v>
      </c>
      <c r="B16" s="6">
        <v>6</v>
      </c>
      <c r="C16" s="6" t="s">
        <v>26</v>
      </c>
      <c r="D16" s="14">
        <f t="shared" si="0"/>
        <v>6</v>
      </c>
      <c r="E16" s="7">
        <v>107</v>
      </c>
      <c r="F16" s="15">
        <v>0</v>
      </c>
      <c r="G16" s="16">
        <f t="shared" si="1"/>
        <v>107</v>
      </c>
      <c r="H16" s="17">
        <f t="shared" si="2"/>
        <v>17.833333333333332</v>
      </c>
      <c r="I16" s="17"/>
      <c r="J16" s="18">
        <f t="shared" si="2"/>
        <v>17.833333333333332</v>
      </c>
    </row>
    <row r="17" spans="1:10" ht="22.5" customHeight="1">
      <c r="A17" s="13" t="s">
        <v>8</v>
      </c>
      <c r="B17" s="6">
        <v>6</v>
      </c>
      <c r="C17" s="6" t="s">
        <v>26</v>
      </c>
      <c r="D17" s="14">
        <f t="shared" si="0"/>
        <v>6</v>
      </c>
      <c r="E17" s="7">
        <v>38</v>
      </c>
      <c r="F17" s="15">
        <v>0</v>
      </c>
      <c r="G17" s="16">
        <f t="shared" si="1"/>
        <v>38</v>
      </c>
      <c r="H17" s="17">
        <f t="shared" si="2"/>
        <v>6.333333333333333</v>
      </c>
      <c r="I17" s="17"/>
      <c r="J17" s="18">
        <f t="shared" si="2"/>
        <v>6.333333333333333</v>
      </c>
    </row>
    <row r="18" spans="1:10" ht="22.5" customHeight="1">
      <c r="A18" s="13" t="s">
        <v>9</v>
      </c>
      <c r="B18" s="6">
        <v>10</v>
      </c>
      <c r="C18" s="6">
        <v>1</v>
      </c>
      <c r="D18" s="14">
        <f t="shared" si="0"/>
        <v>11</v>
      </c>
      <c r="E18" s="7">
        <v>44</v>
      </c>
      <c r="F18" s="15">
        <v>0</v>
      </c>
      <c r="G18" s="16">
        <f t="shared" si="1"/>
        <v>44</v>
      </c>
      <c r="H18" s="17">
        <f t="shared" si="2"/>
        <v>4.4000000000000004</v>
      </c>
      <c r="I18" s="17"/>
      <c r="J18" s="18">
        <f t="shared" si="2"/>
        <v>4</v>
      </c>
    </row>
    <row r="19" spans="1:10" ht="22.5" customHeight="1">
      <c r="A19" s="13" t="s">
        <v>55</v>
      </c>
      <c r="B19" s="6">
        <v>2</v>
      </c>
      <c r="C19" s="6" t="s">
        <v>26</v>
      </c>
      <c r="D19" s="14">
        <f t="shared" si="0"/>
        <v>2</v>
      </c>
      <c r="E19" s="7">
        <v>20</v>
      </c>
      <c r="F19" s="15">
        <v>0</v>
      </c>
      <c r="G19" s="16">
        <f t="shared" ref="G19:G25" si="3">SUM(E19:F19)</f>
        <v>20</v>
      </c>
      <c r="H19" s="17">
        <f t="shared" ref="H19:H25" si="4">E19/B19</f>
        <v>10</v>
      </c>
      <c r="I19" s="17"/>
      <c r="J19" s="18">
        <f t="shared" ref="J19" si="5">G19/D19</f>
        <v>10</v>
      </c>
    </row>
    <row r="20" spans="1:10" ht="22.5" customHeight="1">
      <c r="A20" s="13" t="s">
        <v>10</v>
      </c>
      <c r="B20" s="6">
        <v>10</v>
      </c>
      <c r="C20" s="6">
        <v>1</v>
      </c>
      <c r="D20" s="14">
        <f t="shared" si="0"/>
        <v>11</v>
      </c>
      <c r="E20" s="7">
        <v>94</v>
      </c>
      <c r="F20" s="15">
        <v>2</v>
      </c>
      <c r="G20" s="16">
        <f t="shared" si="3"/>
        <v>96</v>
      </c>
      <c r="H20" s="17">
        <f t="shared" si="4"/>
        <v>9.4</v>
      </c>
      <c r="I20" s="17">
        <v>2</v>
      </c>
      <c r="J20" s="18">
        <f>G20/D20</f>
        <v>8.7272727272727266</v>
      </c>
    </row>
    <row r="21" spans="1:10" ht="22.5" customHeight="1">
      <c r="A21" s="13" t="s">
        <v>11</v>
      </c>
      <c r="B21" s="6">
        <v>7</v>
      </c>
      <c r="C21" s="6">
        <v>1</v>
      </c>
      <c r="D21" s="14">
        <f t="shared" si="0"/>
        <v>8</v>
      </c>
      <c r="E21" s="7">
        <v>79</v>
      </c>
      <c r="F21" s="15">
        <v>0</v>
      </c>
      <c r="G21" s="16">
        <f t="shared" si="3"/>
        <v>79</v>
      </c>
      <c r="H21" s="17">
        <f t="shared" si="4"/>
        <v>11.285714285714286</v>
      </c>
      <c r="I21" s="17"/>
      <c r="J21" s="18">
        <f t="shared" ref="J21:J25" si="6">G21/D21</f>
        <v>9.875</v>
      </c>
    </row>
    <row r="22" spans="1:10" ht="22.5" customHeight="1">
      <c r="A22" s="13" t="s">
        <v>12</v>
      </c>
      <c r="B22" s="6">
        <v>7</v>
      </c>
      <c r="C22" s="6"/>
      <c r="D22" s="14">
        <f t="shared" si="0"/>
        <v>7</v>
      </c>
      <c r="E22" s="7">
        <v>76</v>
      </c>
      <c r="F22" s="15">
        <v>0</v>
      </c>
      <c r="G22" s="16">
        <f t="shared" si="3"/>
        <v>76</v>
      </c>
      <c r="H22" s="17">
        <f t="shared" si="4"/>
        <v>10.857142857142858</v>
      </c>
      <c r="I22" s="17"/>
      <c r="J22" s="18">
        <f t="shared" si="6"/>
        <v>10.857142857142858</v>
      </c>
    </row>
    <row r="23" spans="1:10" ht="22.5" customHeight="1">
      <c r="A23" s="13" t="s">
        <v>17</v>
      </c>
      <c r="B23" s="6">
        <v>5</v>
      </c>
      <c r="C23" s="6" t="s">
        <v>26</v>
      </c>
      <c r="D23" s="14">
        <f t="shared" si="0"/>
        <v>5</v>
      </c>
      <c r="E23" s="7">
        <v>91</v>
      </c>
      <c r="F23" s="15">
        <v>0</v>
      </c>
      <c r="G23" s="16">
        <f t="shared" si="3"/>
        <v>91</v>
      </c>
      <c r="H23" s="17">
        <f t="shared" si="4"/>
        <v>18.2</v>
      </c>
      <c r="I23" s="17"/>
      <c r="J23" s="18">
        <f t="shared" si="6"/>
        <v>18.2</v>
      </c>
    </row>
    <row r="24" spans="1:10" ht="22.5" customHeight="1">
      <c r="A24" s="13" t="s">
        <v>13</v>
      </c>
      <c r="B24" s="6">
        <v>4</v>
      </c>
      <c r="C24" s="6" t="s">
        <v>26</v>
      </c>
      <c r="D24" s="14">
        <f t="shared" si="0"/>
        <v>4</v>
      </c>
      <c r="E24" s="7">
        <v>10</v>
      </c>
      <c r="F24" s="15">
        <v>0</v>
      </c>
      <c r="G24" s="16">
        <f t="shared" si="3"/>
        <v>10</v>
      </c>
      <c r="H24" s="17">
        <f t="shared" si="4"/>
        <v>2.5</v>
      </c>
      <c r="I24" s="17"/>
      <c r="J24" s="18">
        <f t="shared" si="6"/>
        <v>2.5</v>
      </c>
    </row>
    <row r="25" spans="1:10" ht="22.5" customHeight="1">
      <c r="A25" s="13" t="s">
        <v>39</v>
      </c>
      <c r="B25" s="6">
        <v>2</v>
      </c>
      <c r="C25" s="6"/>
      <c r="D25" s="14">
        <f>SUM(B25:C25)</f>
        <v>2</v>
      </c>
      <c r="E25" s="7">
        <v>13</v>
      </c>
      <c r="F25" s="15">
        <v>0</v>
      </c>
      <c r="G25" s="16">
        <f t="shared" si="3"/>
        <v>13</v>
      </c>
      <c r="H25" s="17">
        <f t="shared" si="4"/>
        <v>6.5</v>
      </c>
      <c r="I25" s="17"/>
      <c r="J25" s="18">
        <f t="shared" si="6"/>
        <v>6.5</v>
      </c>
    </row>
    <row r="26" spans="1:10" ht="22.5" customHeight="1">
      <c r="A26" s="13" t="s">
        <v>38</v>
      </c>
      <c r="B26" s="6">
        <v>4</v>
      </c>
      <c r="C26" s="6"/>
      <c r="D26" s="14">
        <f t="shared" si="0"/>
        <v>4</v>
      </c>
      <c r="E26" s="7">
        <v>24</v>
      </c>
      <c r="F26" s="15">
        <v>0</v>
      </c>
      <c r="G26" s="16">
        <f t="shared" si="1"/>
        <v>24</v>
      </c>
      <c r="H26" s="17">
        <f t="shared" si="2"/>
        <v>6</v>
      </c>
      <c r="I26" s="17"/>
      <c r="J26" s="18">
        <f t="shared" si="2"/>
        <v>6</v>
      </c>
    </row>
    <row r="27" spans="1:10" ht="22.5" customHeight="1">
      <c r="A27" s="13" t="s">
        <v>44</v>
      </c>
      <c r="B27" s="6">
        <v>6</v>
      </c>
      <c r="C27" s="6">
        <v>1</v>
      </c>
      <c r="D27" s="14">
        <f t="shared" si="0"/>
        <v>7</v>
      </c>
      <c r="E27" s="7">
        <v>43</v>
      </c>
      <c r="F27" s="15">
        <v>1</v>
      </c>
      <c r="G27" s="16">
        <f>SUM(E27:F27)</f>
        <v>44</v>
      </c>
      <c r="H27" s="17">
        <f t="shared" si="2"/>
        <v>7.166666666666667</v>
      </c>
      <c r="I27" s="17">
        <v>1</v>
      </c>
      <c r="J27" s="18">
        <f t="shared" si="2"/>
        <v>6.2857142857142856</v>
      </c>
    </row>
    <row r="28" spans="1:10" ht="22.5" customHeight="1">
      <c r="A28" s="13" t="s">
        <v>45</v>
      </c>
      <c r="B28" s="6">
        <v>2</v>
      </c>
      <c r="C28" s="6"/>
      <c r="D28" s="14">
        <f t="shared" si="0"/>
        <v>2</v>
      </c>
      <c r="E28" s="7">
        <v>15</v>
      </c>
      <c r="F28" s="15">
        <v>0</v>
      </c>
      <c r="G28" s="16">
        <f>SUM(E28:F28)</f>
        <v>15</v>
      </c>
      <c r="H28" s="17">
        <f t="shared" si="2"/>
        <v>7.5</v>
      </c>
      <c r="I28" s="17"/>
      <c r="J28" s="18">
        <f t="shared" si="2"/>
        <v>7.5</v>
      </c>
    </row>
    <row r="29" spans="1:10" ht="22.5" customHeight="1">
      <c r="A29" s="13" t="s">
        <v>46</v>
      </c>
      <c r="B29" s="6">
        <v>26</v>
      </c>
      <c r="C29" s="6">
        <v>2</v>
      </c>
      <c r="D29" s="14">
        <f t="shared" si="0"/>
        <v>28</v>
      </c>
      <c r="E29" s="7">
        <v>109</v>
      </c>
      <c r="F29" s="15">
        <v>0</v>
      </c>
      <c r="G29" s="16">
        <f>SUM(E29:F29)</f>
        <v>109</v>
      </c>
      <c r="H29" s="17">
        <f t="shared" si="2"/>
        <v>4.1923076923076925</v>
      </c>
      <c r="I29" s="17"/>
      <c r="J29" s="18">
        <f t="shared" si="2"/>
        <v>3.8928571428571428</v>
      </c>
    </row>
    <row r="30" spans="1:10" ht="22.5" customHeight="1">
      <c r="A30" s="13" t="s">
        <v>47</v>
      </c>
      <c r="B30" s="6">
        <v>6</v>
      </c>
      <c r="C30" s="6"/>
      <c r="D30" s="14">
        <f t="shared" si="0"/>
        <v>6</v>
      </c>
      <c r="E30" s="7">
        <v>16</v>
      </c>
      <c r="F30" s="15">
        <v>0</v>
      </c>
      <c r="G30" s="16">
        <f>SUM(E30:F30)</f>
        <v>16</v>
      </c>
      <c r="H30" s="17">
        <f t="shared" ref="H30:H31" si="7">E30/B30</f>
        <v>2.6666666666666665</v>
      </c>
      <c r="I30" s="17"/>
      <c r="J30" s="18">
        <f t="shared" ref="J30:J31" si="8">G30/D30</f>
        <v>2.6666666666666665</v>
      </c>
    </row>
    <row r="31" spans="1:10" ht="22.5" customHeight="1">
      <c r="A31" s="13" t="s">
        <v>14</v>
      </c>
      <c r="B31" s="6">
        <v>10</v>
      </c>
      <c r="C31" s="6">
        <v>2</v>
      </c>
      <c r="D31" s="14">
        <f t="shared" si="0"/>
        <v>12</v>
      </c>
      <c r="E31" s="7">
        <v>46</v>
      </c>
      <c r="F31" s="15">
        <v>1</v>
      </c>
      <c r="G31" s="16">
        <f>SUM(E31:F31)</f>
        <v>47</v>
      </c>
      <c r="H31" s="17">
        <f t="shared" si="7"/>
        <v>4.5999999999999996</v>
      </c>
      <c r="I31" s="17" t="s">
        <v>62</v>
      </c>
      <c r="J31" s="18">
        <f t="shared" si="8"/>
        <v>3.9166666666666665</v>
      </c>
    </row>
    <row r="32" spans="1:10" ht="22.5" customHeight="1">
      <c r="A32" s="13" t="s">
        <v>15</v>
      </c>
      <c r="B32" s="6">
        <v>7</v>
      </c>
      <c r="C32" s="6"/>
      <c r="D32" s="14">
        <f t="shared" si="0"/>
        <v>7</v>
      </c>
      <c r="E32" s="7">
        <v>49</v>
      </c>
      <c r="F32" s="15">
        <v>0</v>
      </c>
      <c r="G32" s="16">
        <f t="shared" si="1"/>
        <v>49</v>
      </c>
      <c r="H32" s="17">
        <f t="shared" si="2"/>
        <v>7</v>
      </c>
      <c r="I32" s="17"/>
      <c r="J32" s="18">
        <f t="shared" si="2"/>
        <v>7</v>
      </c>
    </row>
    <row r="33" spans="1:10" ht="22.5" customHeight="1">
      <c r="A33" s="13" t="s">
        <v>16</v>
      </c>
      <c r="B33" s="6">
        <v>4</v>
      </c>
      <c r="C33" s="6">
        <v>1</v>
      </c>
      <c r="D33" s="14">
        <f t="shared" si="0"/>
        <v>5</v>
      </c>
      <c r="E33" s="7">
        <v>49</v>
      </c>
      <c r="F33" s="15">
        <v>5</v>
      </c>
      <c r="G33" s="16">
        <f t="shared" si="1"/>
        <v>54</v>
      </c>
      <c r="H33" s="17">
        <f t="shared" si="2"/>
        <v>12.25</v>
      </c>
      <c r="I33" s="17">
        <v>5</v>
      </c>
      <c r="J33" s="18">
        <f t="shared" si="2"/>
        <v>10.8</v>
      </c>
    </row>
    <row r="34" spans="1:10" ht="24.75" customHeight="1" thickBot="1">
      <c r="A34" s="24" t="s">
        <v>27</v>
      </c>
      <c r="B34" s="21">
        <f>SUM(B9:B33)</f>
        <v>170</v>
      </c>
      <c r="C34" s="21">
        <f>SUM(C9:C33)</f>
        <v>13</v>
      </c>
      <c r="D34" s="21">
        <f t="shared" ref="D34" si="9">SUM(B34:C34)</f>
        <v>183</v>
      </c>
      <c r="E34" s="22">
        <f>SUM(E9:E33)</f>
        <v>1402</v>
      </c>
      <c r="F34" s="22">
        <f>SUM(F9:F33)</f>
        <v>10</v>
      </c>
      <c r="G34" s="22">
        <f>SUM(G9:G33)</f>
        <v>1412</v>
      </c>
      <c r="H34" s="25">
        <f t="shared" si="2"/>
        <v>8.2470588235294109</v>
      </c>
      <c r="I34" s="25">
        <f t="shared" si="2"/>
        <v>0.76923076923076927</v>
      </c>
      <c r="J34" s="23">
        <f t="shared" si="2"/>
        <v>7.7158469945355188</v>
      </c>
    </row>
  </sheetData>
  <mergeCells count="6">
    <mergeCell ref="A1:J1"/>
    <mergeCell ref="A2:J2"/>
    <mergeCell ref="H7:J7"/>
    <mergeCell ref="B7:D7"/>
    <mergeCell ref="A7:A8"/>
    <mergeCell ref="E7:G7"/>
  </mergeCells>
  <phoneticPr fontId="1" type="noConversion"/>
  <pageMargins left="0.25" right="0.25" top="0.75" bottom="0.75" header="0.3" footer="0.3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workbookViewId="0">
      <selection activeCell="J11" sqref="J11"/>
    </sheetView>
  </sheetViews>
  <sheetFormatPr defaultRowHeight="16.5"/>
  <cols>
    <col min="1" max="1" width="15.625" customWidth="1"/>
    <col min="2" max="2" width="17.75" customWidth="1"/>
    <col min="3" max="3" width="11.5" customWidth="1"/>
    <col min="4" max="4" width="14.5" customWidth="1"/>
    <col min="5" max="5" width="14.75" customWidth="1"/>
    <col min="6" max="6" width="15.625" customWidth="1"/>
    <col min="7" max="7" width="10.25" customWidth="1"/>
    <col min="8" max="8" width="10.75" customWidth="1"/>
  </cols>
  <sheetData>
    <row r="1" spans="1:8" ht="24" customHeight="1">
      <c r="A1" s="52" t="s">
        <v>54</v>
      </c>
      <c r="B1" s="53"/>
      <c r="C1" s="53"/>
      <c r="D1" s="53"/>
      <c r="E1" s="53"/>
      <c r="F1" s="53"/>
      <c r="G1" s="53"/>
      <c r="H1" s="54"/>
    </row>
    <row r="2" spans="1:8" ht="28.5" customHeight="1" thickBot="1">
      <c r="A2" s="55" t="s">
        <v>66</v>
      </c>
      <c r="B2" s="56"/>
      <c r="C2" s="56"/>
      <c r="D2" s="56"/>
      <c r="E2" s="56"/>
      <c r="F2" s="56"/>
      <c r="G2" s="56"/>
      <c r="H2" s="57"/>
    </row>
    <row r="3" spans="1:8" ht="15.75" customHeight="1" thickTop="1">
      <c r="A3" s="28"/>
      <c r="B3" s="29"/>
      <c r="C3" s="29"/>
      <c r="D3" s="29"/>
      <c r="E3" s="29"/>
      <c r="F3" s="29"/>
      <c r="G3" s="29"/>
      <c r="H3" s="29"/>
    </row>
    <row r="4" spans="1:8" ht="29.25" customHeight="1">
      <c r="A4" s="58" t="s">
        <v>64</v>
      </c>
      <c r="B4" s="58"/>
      <c r="C4" s="58"/>
      <c r="D4" s="58"/>
      <c r="E4" s="58"/>
      <c r="F4" s="58"/>
      <c r="G4" s="58"/>
      <c r="H4" s="58"/>
    </row>
    <row r="5" spans="1:8" ht="19.5" customHeight="1" thickBot="1">
      <c r="A5" s="4" t="s">
        <v>51</v>
      </c>
      <c r="H5" s="2" t="s">
        <v>28</v>
      </c>
    </row>
    <row r="6" spans="1:8" ht="27" customHeight="1">
      <c r="A6" s="60" t="s">
        <v>40</v>
      </c>
      <c r="B6" s="62" t="s">
        <v>30</v>
      </c>
      <c r="C6" s="64" t="s">
        <v>41</v>
      </c>
      <c r="D6" s="66" t="s">
        <v>49</v>
      </c>
      <c r="E6" s="68" t="s">
        <v>19</v>
      </c>
      <c r="F6" s="69"/>
      <c r="G6" s="70"/>
      <c r="H6" s="71" t="s">
        <v>20</v>
      </c>
    </row>
    <row r="7" spans="1:8" ht="33" customHeight="1">
      <c r="A7" s="61"/>
      <c r="B7" s="63"/>
      <c r="C7" s="65"/>
      <c r="D7" s="67"/>
      <c r="E7" s="20" t="s">
        <v>53</v>
      </c>
      <c r="F7" s="20" t="s">
        <v>52</v>
      </c>
      <c r="G7" s="19" t="s">
        <v>48</v>
      </c>
      <c r="H7" s="72"/>
    </row>
    <row r="8" spans="1:8" ht="34.5" customHeight="1">
      <c r="A8" s="50" t="s">
        <v>31</v>
      </c>
      <c r="B8" s="59" t="s">
        <v>34</v>
      </c>
      <c r="C8" s="5" t="s">
        <v>5</v>
      </c>
      <c r="D8" s="6">
        <v>1</v>
      </c>
      <c r="E8" s="26">
        <v>2</v>
      </c>
      <c r="F8" s="26">
        <v>15</v>
      </c>
      <c r="G8" s="7">
        <f>SUM(E8:F8)</f>
        <v>17</v>
      </c>
      <c r="H8" s="8">
        <f t="shared" ref="H8:H20" si="0">G8/D8</f>
        <v>17</v>
      </c>
    </row>
    <row r="9" spans="1:8" ht="34.5" customHeight="1">
      <c r="A9" s="50"/>
      <c r="B9" s="59"/>
      <c r="C9" s="5" t="s">
        <v>56</v>
      </c>
      <c r="D9" s="6">
        <v>1</v>
      </c>
      <c r="E9" s="26">
        <v>6</v>
      </c>
      <c r="F9" s="26">
        <v>0</v>
      </c>
      <c r="G9" s="7">
        <f t="shared" ref="G9:G14" si="1">SUM(E9:F9)</f>
        <v>6</v>
      </c>
      <c r="H9" s="8">
        <f t="shared" si="0"/>
        <v>6</v>
      </c>
    </row>
    <row r="10" spans="1:8" ht="34.5" customHeight="1">
      <c r="A10" s="50" t="s">
        <v>33</v>
      </c>
      <c r="B10" s="51" t="s">
        <v>36</v>
      </c>
      <c r="C10" s="5" t="s">
        <v>1</v>
      </c>
      <c r="D10" s="6">
        <v>1</v>
      </c>
      <c r="E10" s="26">
        <v>4</v>
      </c>
      <c r="F10" s="26">
        <v>11</v>
      </c>
      <c r="G10" s="7">
        <f t="shared" ref="G10:G12" si="2">SUM(E10:F10)</f>
        <v>15</v>
      </c>
      <c r="H10" s="8">
        <f t="shared" ref="H10:H12" si="3">G10/D10</f>
        <v>15</v>
      </c>
    </row>
    <row r="11" spans="1:8" ht="34.5" customHeight="1">
      <c r="A11" s="50"/>
      <c r="B11" s="51"/>
      <c r="C11" s="5" t="s">
        <v>38</v>
      </c>
      <c r="D11" s="6">
        <v>2</v>
      </c>
      <c r="E11" s="26">
        <v>11</v>
      </c>
      <c r="F11" s="26">
        <v>22</v>
      </c>
      <c r="G11" s="7">
        <f t="shared" si="2"/>
        <v>33</v>
      </c>
      <c r="H11" s="8">
        <f t="shared" si="3"/>
        <v>16.5</v>
      </c>
    </row>
    <row r="12" spans="1:8" ht="34.5" customHeight="1">
      <c r="A12" s="50"/>
      <c r="B12" s="51"/>
      <c r="C12" s="5" t="s">
        <v>39</v>
      </c>
      <c r="D12" s="6">
        <v>2</v>
      </c>
      <c r="E12" s="26">
        <v>3</v>
      </c>
      <c r="F12" s="26">
        <v>11</v>
      </c>
      <c r="G12" s="7">
        <f t="shared" si="2"/>
        <v>14</v>
      </c>
      <c r="H12" s="8">
        <f t="shared" si="3"/>
        <v>7</v>
      </c>
    </row>
    <row r="13" spans="1:8" ht="34.5" customHeight="1">
      <c r="A13" s="42" t="s">
        <v>32</v>
      </c>
      <c r="B13" s="44" t="s">
        <v>35</v>
      </c>
      <c r="C13" s="5" t="s">
        <v>61</v>
      </c>
      <c r="D13" s="6">
        <v>1</v>
      </c>
      <c r="E13" s="26">
        <v>6</v>
      </c>
      <c r="F13" s="26">
        <v>30</v>
      </c>
      <c r="G13" s="7">
        <f t="shared" ref="G13" si="4">SUM(E13:F13)</f>
        <v>36</v>
      </c>
      <c r="H13" s="8">
        <f t="shared" ref="H13" si="5">G13/D13</f>
        <v>36</v>
      </c>
    </row>
    <row r="14" spans="1:8" ht="34.5" customHeight="1">
      <c r="A14" s="43"/>
      <c r="B14" s="45"/>
      <c r="C14" s="5" t="s">
        <v>17</v>
      </c>
      <c r="D14" s="6">
        <v>1</v>
      </c>
      <c r="E14" s="26">
        <v>9</v>
      </c>
      <c r="F14" s="26">
        <v>48</v>
      </c>
      <c r="G14" s="7">
        <f t="shared" si="1"/>
        <v>57</v>
      </c>
      <c r="H14" s="8">
        <f t="shared" si="0"/>
        <v>57</v>
      </c>
    </row>
    <row r="15" spans="1:8" ht="34.5" customHeight="1">
      <c r="A15" s="42" t="s">
        <v>57</v>
      </c>
      <c r="B15" s="44" t="s">
        <v>58</v>
      </c>
      <c r="C15" s="5" t="s">
        <v>59</v>
      </c>
      <c r="D15" s="6">
        <v>1</v>
      </c>
      <c r="E15" s="26">
        <v>5</v>
      </c>
      <c r="F15" s="26">
        <v>27</v>
      </c>
      <c r="G15" s="7">
        <f t="shared" ref="G15:G17" si="6">SUM(E15:F15)</f>
        <v>32</v>
      </c>
      <c r="H15" s="8">
        <f t="shared" ref="H15:H17" si="7">G15/D15</f>
        <v>32</v>
      </c>
    </row>
    <row r="16" spans="1:8" ht="34.5" customHeight="1">
      <c r="A16" s="48"/>
      <c r="B16" s="49"/>
      <c r="C16" s="5" t="s">
        <v>2</v>
      </c>
      <c r="D16" s="6">
        <v>1</v>
      </c>
      <c r="E16" s="26">
        <v>0</v>
      </c>
      <c r="F16" s="26">
        <v>15</v>
      </c>
      <c r="G16" s="7">
        <f t="shared" si="6"/>
        <v>15</v>
      </c>
      <c r="H16" s="8">
        <f t="shared" si="7"/>
        <v>15</v>
      </c>
    </row>
    <row r="17" spans="1:8" ht="34.5" customHeight="1">
      <c r="A17" s="48"/>
      <c r="B17" s="49"/>
      <c r="C17" s="5" t="s">
        <v>60</v>
      </c>
      <c r="D17" s="6">
        <v>1</v>
      </c>
      <c r="E17" s="26">
        <v>6</v>
      </c>
      <c r="F17" s="26">
        <v>54</v>
      </c>
      <c r="G17" s="7">
        <f t="shared" si="6"/>
        <v>60</v>
      </c>
      <c r="H17" s="8">
        <f t="shared" si="7"/>
        <v>60</v>
      </c>
    </row>
    <row r="18" spans="1:8" ht="34.5" customHeight="1">
      <c r="A18" s="48"/>
      <c r="B18" s="49"/>
      <c r="C18" s="5" t="s">
        <v>12</v>
      </c>
      <c r="D18" s="6">
        <v>1</v>
      </c>
      <c r="E18" s="26">
        <v>6</v>
      </c>
      <c r="F18" s="26">
        <v>43</v>
      </c>
      <c r="G18" s="7">
        <f t="shared" ref="G18:G19" si="8">SUM(E18:F18)</f>
        <v>49</v>
      </c>
      <c r="H18" s="8">
        <f t="shared" ref="H18:H19" si="9">G18/D18</f>
        <v>49</v>
      </c>
    </row>
    <row r="19" spans="1:8" ht="34.5" customHeight="1">
      <c r="A19" s="43"/>
      <c r="B19" s="45"/>
      <c r="C19" s="5" t="s">
        <v>37</v>
      </c>
      <c r="D19" s="6">
        <v>1</v>
      </c>
      <c r="E19" s="26">
        <v>3</v>
      </c>
      <c r="F19" s="26">
        <v>29</v>
      </c>
      <c r="G19" s="7">
        <f t="shared" si="8"/>
        <v>32</v>
      </c>
      <c r="H19" s="8">
        <f t="shared" si="9"/>
        <v>32</v>
      </c>
    </row>
    <row r="20" spans="1:8" ht="30" customHeight="1" thickBot="1">
      <c r="A20" s="46" t="s">
        <v>27</v>
      </c>
      <c r="B20" s="47"/>
      <c r="C20" s="47"/>
      <c r="D20" s="21">
        <f>SUM(D8:D19)</f>
        <v>14</v>
      </c>
      <c r="E20" s="21">
        <f>SUM(E8:E19)</f>
        <v>61</v>
      </c>
      <c r="F20" s="21">
        <f>SUM(F8:F19)</f>
        <v>305</v>
      </c>
      <c r="G20" s="22">
        <f>SUM(G8:G19)</f>
        <v>366</v>
      </c>
      <c r="H20" s="23">
        <f t="shared" si="0"/>
        <v>26.142857142857142</v>
      </c>
    </row>
  </sheetData>
  <mergeCells count="18">
    <mergeCell ref="A10:A12"/>
    <mergeCell ref="B10:B12"/>
    <mergeCell ref="A1:H1"/>
    <mergeCell ref="A2:H2"/>
    <mergeCell ref="A4:H4"/>
    <mergeCell ref="A8:A9"/>
    <mergeCell ref="B8:B9"/>
    <mergeCell ref="A6:A7"/>
    <mergeCell ref="B6:B7"/>
    <mergeCell ref="C6:C7"/>
    <mergeCell ref="D6:D7"/>
    <mergeCell ref="E6:G6"/>
    <mergeCell ref="H6:H7"/>
    <mergeCell ref="A13:A14"/>
    <mergeCell ref="B13:B14"/>
    <mergeCell ref="A20:C20"/>
    <mergeCell ref="A15:A19"/>
    <mergeCell ref="B15:B19"/>
  </mergeCells>
  <phoneticPr fontId="1" type="noConversion"/>
  <pageMargins left="0.25" right="0.25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10월26일(공립)</vt:lpstr>
      <vt:lpstr>10월26일(사립)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2020-10-27T00:14:57Z</cp:lastPrinted>
  <dcterms:created xsi:type="dcterms:W3CDTF">2017-10-11T04:46:18Z</dcterms:created>
  <dcterms:modified xsi:type="dcterms:W3CDTF">2020-10-28T01:05:57Z</dcterms:modified>
</cp:coreProperties>
</file>