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0061003-ECDB-4D6D-AFA3-9CC66378C81F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립" sheetId="2" r:id="rId1"/>
    <sheet name="사립" sheetId="3" r:id="rId2"/>
  </sheets>
  <definedNames>
    <definedName name="_xlnm.Print_Area" localSheetId="0">공립!$A$1:$F$30</definedName>
    <definedName name="_xlnm.Print_Area" localSheetId="1">사립!$A$1:$F$19</definedName>
  </definedNames>
  <calcPr calcId="191029"/>
</workbook>
</file>

<file path=xl/calcChain.xml><?xml version="1.0" encoding="utf-8"?>
<calcChain xmlns="http://schemas.openxmlformats.org/spreadsheetml/2006/main">
  <c r="F18" i="2" l="1"/>
  <c r="D18" i="2"/>
  <c r="E8" i="3" l="1"/>
  <c r="E7" i="3"/>
  <c r="F17" i="2" l="1"/>
  <c r="F16" i="2"/>
  <c r="F19" i="2" s="1"/>
  <c r="E12" i="2"/>
  <c r="D16" i="2" l="1"/>
  <c r="C16" i="2"/>
  <c r="D17" i="2" l="1"/>
  <c r="C17" i="2"/>
  <c r="C18" i="2" l="1"/>
  <c r="E15" i="2"/>
  <c r="E14" i="2"/>
  <c r="E11" i="2"/>
  <c r="E10" i="2"/>
  <c r="E9" i="2"/>
  <c r="E8" i="2"/>
  <c r="E7" i="2"/>
  <c r="C19" i="2" l="1"/>
  <c r="D19" i="2"/>
</calcChain>
</file>

<file path=xl/sharedStrings.xml><?xml version="1.0" encoding="utf-8"?>
<sst xmlns="http://schemas.openxmlformats.org/spreadsheetml/2006/main" count="68" uniqueCount="42">
  <si>
    <t>경쟁률</t>
  </si>
  <si>
    <t>유치원</t>
  </si>
  <si>
    <t>지역제한</t>
  </si>
  <si>
    <t>합계</t>
  </si>
  <si>
    <t>계</t>
  </si>
  <si>
    <t>비고</t>
    <phoneticPr fontId="4" type="noConversion"/>
  </si>
  <si>
    <t>❏ 수험표 출력</t>
  </si>
  <si>
    <t>예정인원</t>
    <phoneticPr fontId="4" type="noConversion"/>
  </si>
  <si>
    <t>지역제한</t>
    <phoneticPr fontId="4" type="noConversion"/>
  </si>
  <si>
    <t xml:space="preserve">    [충청남도교육청]</t>
    <phoneticPr fontId="4" type="noConversion"/>
  </si>
  <si>
    <r>
      <t xml:space="preserve"> </t>
    </r>
    <r>
      <rPr>
        <sz val="12"/>
        <color rgb="FF000000"/>
        <rFont val="Segoe UI Symbol"/>
        <family val="3"/>
      </rPr>
      <t>❍</t>
    </r>
    <r>
      <rPr>
        <sz val="12"/>
        <color rgb="FF000000"/>
        <rFont val="굴림체"/>
        <family val="3"/>
        <charset val="129"/>
      </rPr>
      <t xml:space="preserve"> 수험표 출력 시 반드시 컬러프린터로 출력하시기 바랍니다.</t>
    </r>
    <phoneticPr fontId="4" type="noConversion"/>
  </si>
  <si>
    <r>
      <t xml:space="preserve"> </t>
    </r>
    <r>
      <rPr>
        <sz val="12"/>
        <color rgb="FF000000"/>
        <rFont val="Segoe UI Symbol"/>
        <family val="3"/>
      </rPr>
      <t>❍</t>
    </r>
    <r>
      <rPr>
        <sz val="12"/>
        <color rgb="FF000000"/>
        <rFont val="굴림체"/>
        <family val="3"/>
        <charset val="129"/>
      </rPr>
      <t xml:space="preserve"> 시험에 응시할 시 매 시험단계별(1, 2차)로 출력한 수험표를 지참하여야 합니다.</t>
    </r>
    <phoneticPr fontId="4" type="noConversion"/>
  </si>
  <si>
    <r>
      <t xml:space="preserve"> </t>
    </r>
    <r>
      <rPr>
        <sz val="12"/>
        <color rgb="FF000000"/>
        <rFont val="Segoe UI Symbol"/>
        <family val="3"/>
      </rPr>
      <t>❍</t>
    </r>
    <r>
      <rPr>
        <sz val="12"/>
        <color rgb="FF000000"/>
        <rFont val="굴림체"/>
        <family val="3"/>
        <charset val="129"/>
      </rPr>
      <t xml:space="preserve"> 응시원서 접수 시 출력한 접수증이나 응시원서는 수험표가 아닙니다.</t>
    </r>
    <phoneticPr fontId="4" type="noConversion"/>
  </si>
  <si>
    <t>지원인원</t>
    <phoneticPr fontId="4" type="noConversion"/>
  </si>
  <si>
    <r>
      <t xml:space="preserve"> </t>
    </r>
    <r>
      <rPr>
        <sz val="12"/>
        <color rgb="FF000000"/>
        <rFont val="Segoe UI Symbol"/>
        <family val="3"/>
      </rPr>
      <t>❍</t>
    </r>
    <r>
      <rPr>
        <sz val="12"/>
        <color rgb="FF000000"/>
        <rFont val="굴림체"/>
        <family val="3"/>
        <charset val="129"/>
      </rPr>
      <t xml:space="preserve"> 출력일시: </t>
    </r>
    <r>
      <rPr>
        <b/>
        <sz val="12"/>
        <color rgb="FF000000"/>
        <rFont val="굴림체"/>
        <family val="3"/>
        <charset val="129"/>
      </rPr>
      <t>2022. 11. 4.(금) 10:00</t>
    </r>
    <r>
      <rPr>
        <sz val="12"/>
        <color rgb="FF000000"/>
        <rFont val="굴림체"/>
        <family val="3"/>
        <charset val="129"/>
      </rPr>
      <t>부터 출력 가능합니다.</t>
    </r>
    <phoneticPr fontId="4" type="noConversion"/>
  </si>
  <si>
    <t xml:space="preserve">        </t>
    <phoneticPr fontId="4" type="noConversion"/>
  </si>
  <si>
    <r>
      <rPr>
        <b/>
        <sz val="12"/>
        <color rgb="FF000000"/>
        <rFont val="Segoe UI Symbol"/>
        <family val="3"/>
      </rPr>
      <t>❏</t>
    </r>
    <r>
      <rPr>
        <b/>
        <sz val="12"/>
        <color rgb="FF000000"/>
        <rFont val="맑은 고딕"/>
        <family val="3"/>
        <charset val="129"/>
        <scheme val="minor"/>
      </rPr>
      <t xml:space="preserve"> 시험장소 공고</t>
    </r>
    <r>
      <rPr>
        <sz val="12"/>
        <color rgb="FF000000"/>
        <rFont val="굴림체"/>
        <family val="3"/>
        <charset val="129"/>
      </rPr>
      <t xml:space="preserve">: </t>
    </r>
    <r>
      <rPr>
        <b/>
        <sz val="12"/>
        <color rgb="FF000000"/>
        <rFont val="굴림체"/>
        <family val="3"/>
        <charset val="129"/>
      </rPr>
      <t>2022. 11. 4.(</t>
    </r>
    <r>
      <rPr>
        <b/>
        <sz val="12"/>
        <color rgb="FF000000"/>
        <rFont val="맑은 고딕"/>
        <family val="3"/>
        <charset val="129"/>
        <scheme val="minor"/>
      </rPr>
      <t>금</t>
    </r>
    <r>
      <rPr>
        <b/>
        <sz val="12"/>
        <color rgb="FF000000"/>
        <rFont val="굴림체"/>
        <family val="3"/>
        <charset val="129"/>
      </rPr>
      <t>)</t>
    </r>
    <r>
      <rPr>
        <sz val="12"/>
        <color rgb="FF000000"/>
        <rFont val="굴림체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충청남도교육청 홈페이지 "고시/공고" 탑재</t>
    </r>
    <phoneticPr fontId="4" type="noConversion"/>
  </si>
  <si>
    <t>특수
(유치원)</t>
    <phoneticPr fontId="4" type="noConversion"/>
  </si>
  <si>
    <t>특수
(초등)</t>
    <phoneticPr fontId="4" type="noConversion"/>
  </si>
  <si>
    <t>초등</t>
    <phoneticPr fontId="4" type="noConversion"/>
  </si>
  <si>
    <t>일반</t>
    <phoneticPr fontId="4" type="noConversion"/>
  </si>
  <si>
    <t>장애</t>
    <phoneticPr fontId="4" type="noConversion"/>
  </si>
  <si>
    <t>일반</t>
    <phoneticPr fontId="4" type="noConversion"/>
  </si>
  <si>
    <t>장애</t>
    <phoneticPr fontId="4" type="noConversion"/>
  </si>
  <si>
    <t>[공립(1순위) 기준]</t>
    <phoneticPr fontId="4" type="noConversion"/>
  </si>
  <si>
    <t>구분</t>
    <phoneticPr fontId="4" type="noConversion"/>
  </si>
  <si>
    <t>선발</t>
    <phoneticPr fontId="4" type="noConversion"/>
  </si>
  <si>
    <t xml:space="preserve">▣ 기준일: 2022. 10. 11.(화) 18:00 기준(공·사립 동시 지원)            </t>
    <phoneticPr fontId="4" type="noConversion"/>
  </si>
  <si>
    <t>【2023학년도 사립 특수학교(유·초)교사 임용시험 원서 접수 현황】</t>
    <phoneticPr fontId="4" type="noConversion"/>
  </si>
  <si>
    <t>【2023학년도 유치원ㆍ초등ㆍ특수학교(유·초)교사 임용시험 원서 접수 현황】</t>
    <phoneticPr fontId="4" type="noConversion"/>
  </si>
  <si>
    <r>
      <rPr>
        <b/>
        <sz val="12"/>
        <color theme="1"/>
        <rFont val="Segoe UI Symbol"/>
        <family val="3"/>
      </rPr>
      <t>❏</t>
    </r>
    <r>
      <rPr>
        <b/>
        <sz val="12"/>
        <color theme="1"/>
        <rFont val="맑은 고딕"/>
        <family val="3"/>
        <charset val="129"/>
        <scheme val="minor"/>
      </rPr>
      <t xml:space="preserve"> 시험관련 문의: </t>
    </r>
    <r>
      <rPr>
        <sz val="12"/>
        <color theme="1"/>
        <rFont val="맑은 고딕"/>
        <family val="3"/>
        <charset val="129"/>
        <scheme val="minor"/>
      </rPr>
      <t>충청남도교육청 교원인사과 041-640-7347, 7342</t>
    </r>
    <phoneticPr fontId="4" type="noConversion"/>
  </si>
  <si>
    <r>
      <rPr>
        <b/>
        <sz val="12"/>
        <color rgb="FF000000"/>
        <rFont val="Segoe UI Symbol"/>
        <family val="3"/>
      </rPr>
      <t>❏</t>
    </r>
    <r>
      <rPr>
        <b/>
        <sz val="12"/>
        <color rgb="FF000000"/>
        <rFont val="맑은 고딕"/>
        <family val="3"/>
        <charset val="129"/>
        <scheme val="minor"/>
      </rPr>
      <t xml:space="preserve"> 시험장소 공고</t>
    </r>
    <r>
      <rPr>
        <sz val="12"/>
        <color rgb="FF000000"/>
        <rFont val="굴림체"/>
        <family val="3"/>
        <charset val="129"/>
      </rPr>
      <t xml:space="preserve">: </t>
    </r>
    <r>
      <rPr>
        <b/>
        <sz val="12"/>
        <color rgb="FF000000"/>
        <rFont val="굴림체"/>
        <family val="3"/>
        <charset val="129"/>
      </rPr>
      <t>2022. 11. 4.(</t>
    </r>
    <r>
      <rPr>
        <b/>
        <sz val="12"/>
        <color rgb="FF000000"/>
        <rFont val="맑은 고딕"/>
        <family val="3"/>
        <charset val="129"/>
        <scheme val="minor"/>
      </rPr>
      <t>금</t>
    </r>
    <r>
      <rPr>
        <b/>
        <sz val="12"/>
        <color rgb="FF000000"/>
        <rFont val="굴림체"/>
        <family val="3"/>
        <charset val="129"/>
      </rPr>
      <t>)</t>
    </r>
    <r>
      <rPr>
        <sz val="12"/>
        <color rgb="FF000000"/>
        <rFont val="굴림체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충청남도교육청 누리집 "고시/공고" 탑재</t>
    </r>
    <phoneticPr fontId="4" type="noConversion"/>
  </si>
  <si>
    <r>
      <rPr>
        <b/>
        <sz val="12"/>
        <color rgb="FF000000"/>
        <rFont val="Segoe UI Symbol"/>
        <family val="3"/>
      </rPr>
      <t>❏</t>
    </r>
    <r>
      <rPr>
        <b/>
        <sz val="12"/>
        <color rgb="FF000000"/>
        <rFont val="맑은 고딕"/>
        <family val="3"/>
        <charset val="129"/>
        <scheme val="minor"/>
      </rPr>
      <t xml:space="preserve"> 코로나19 관련 시험 안내</t>
    </r>
    <r>
      <rPr>
        <sz val="12"/>
        <color rgb="FF000000"/>
        <rFont val="굴림체"/>
        <family val="3"/>
        <charset val="129"/>
      </rPr>
      <t xml:space="preserve">: </t>
    </r>
    <r>
      <rPr>
        <b/>
        <sz val="12"/>
        <color rgb="FF000000"/>
        <rFont val="굴림체"/>
        <family val="3"/>
        <charset val="129"/>
      </rPr>
      <t>2022. 10. 28.(</t>
    </r>
    <r>
      <rPr>
        <b/>
        <sz val="12"/>
        <color rgb="FF000000"/>
        <rFont val="맑은 고딕"/>
        <family val="3"/>
        <charset val="129"/>
        <scheme val="minor"/>
      </rPr>
      <t>금</t>
    </r>
    <r>
      <rPr>
        <b/>
        <sz val="12"/>
        <color rgb="FF000000"/>
        <rFont val="굴림체"/>
        <family val="3"/>
        <charset val="129"/>
      </rPr>
      <t>)</t>
    </r>
    <r>
      <rPr>
        <sz val="12"/>
        <color rgb="FF000000"/>
        <rFont val="굴림체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충청남도교육청 누리집 "고시/공고" 탑재</t>
    </r>
    <phoneticPr fontId="4" type="noConversion"/>
  </si>
  <si>
    <t>22.83(822명)</t>
    <phoneticPr fontId="4" type="noConversion"/>
  </si>
  <si>
    <t>0.33(1명)</t>
    <phoneticPr fontId="4" type="noConversion"/>
  </si>
  <si>
    <t>2.32(288명)</t>
    <phoneticPr fontId="4" type="noConversion"/>
  </si>
  <si>
    <t>3.00(45명)</t>
    <phoneticPr fontId="4" type="noConversion"/>
  </si>
  <si>
    <t>0.09(1명)</t>
    <phoneticPr fontId="4" type="noConversion"/>
  </si>
  <si>
    <t>3.67(77명)</t>
    <phoneticPr fontId="4" type="noConversion"/>
  </si>
  <si>
    <t>3.57(157명)</t>
    <phoneticPr fontId="4" type="noConversion"/>
  </si>
  <si>
    <t>(전년도 결쟁률, 지원인원)</t>
    <phoneticPr fontId="4" type="noConversion"/>
  </si>
  <si>
    <t>사립(1순위) 또는
 사립(1순위)+공립(2순위)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</si>
</sst>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43" formatCode="_-* #,##0.00_-;\-* #,##0.00_-;_-* &quot;-&quot;??_-;_-@_-"/>
  </numFmts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000000"/>
      <name val="굴림체"/>
      <family val="3"/>
      <charset val="129"/>
    </font>
    <font>
      <b/>
      <sz val="12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굴림체"/>
      <family val="3"/>
      <charset val="129"/>
    </font>
    <font>
      <b/>
      <sz val="16"/>
      <color rgb="FF000000"/>
      <name val="휴먼모음T"/>
      <family val="1"/>
      <charset val="129"/>
    </font>
    <font>
      <b/>
      <sz val="18"/>
      <color rgb="FF000000"/>
      <name val="휴먼모음T"/>
      <family val="1"/>
      <charset val="129"/>
    </font>
    <font>
      <sz val="13"/>
      <color rgb="FF000000"/>
      <name val="굴림체"/>
      <family val="3"/>
      <charset val="129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000000"/>
      <name val="Segoe UI Symbol"/>
      <family val="3"/>
    </font>
    <font>
      <b/>
      <sz val="12"/>
      <color theme="1"/>
      <name val="Segoe UI Symbol"/>
      <family val="3"/>
    </font>
    <font>
      <b/>
      <sz val="12"/>
      <color rgb="FF000000"/>
      <name val="Segoe UI Symbol"/>
      <family val="3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0" fontId="2" fillId="0" borderId="11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20" xfId="0" applyFont="1" applyBorder="1" applyAlignment="1">
      <alignment horizontal="center" vertical="center" shrinkToFit="1"/>
    </xf>
    <xf numFmtId="0" fontId="2" fillId="0" borderId="21" xfId="0" applyFont="1" applyBorder="1" applyAlignment="1">
      <alignment horizontal="center" vertical="center" shrinkToFit="1"/>
    </xf>
    <xf numFmtId="0" fontId="2" fillId="0" borderId="23" xfId="0" applyFont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horizontal="center" vertical="center" shrinkToFit="1"/>
    </xf>
    <xf numFmtId="41" fontId="2" fillId="2" borderId="13" xfId="0" applyNumberFormat="1" applyFont="1" applyFill="1" applyBorder="1" applyAlignment="1">
      <alignment horizontal="right" vertical="center" shrinkToFit="1"/>
    </xf>
    <xf numFmtId="0" fontId="2" fillId="2" borderId="26" xfId="0" applyFont="1" applyFill="1" applyBorder="1" applyAlignment="1">
      <alignment horizontal="center" vertical="center" shrinkToFit="1"/>
    </xf>
    <xf numFmtId="0" fontId="0" fillId="0" borderId="0" xfId="0" applyAlignment="1">
      <alignment vertical="center"/>
    </xf>
    <xf numFmtId="41" fontId="2" fillId="0" borderId="11" xfId="0" applyNumberFormat="1" applyFont="1" applyBorder="1" applyAlignment="1">
      <alignment horizontal="right" vertical="center" shrinkToFit="1"/>
    </xf>
    <xf numFmtId="41" fontId="3" fillId="0" borderId="11" xfId="1" applyNumberFormat="1" applyFont="1" applyBorder="1" applyAlignment="1">
      <alignment horizontal="right" vertical="center" shrinkToFit="1"/>
    </xf>
    <xf numFmtId="41" fontId="2" fillId="0" borderId="20" xfId="0" applyNumberFormat="1" applyFont="1" applyBorder="1" applyAlignment="1">
      <alignment horizontal="right" vertical="center" shrinkToFit="1"/>
    </xf>
    <xf numFmtId="41" fontId="3" fillId="0" borderId="20" xfId="1" applyNumberFormat="1" applyFont="1" applyBorder="1" applyAlignment="1">
      <alignment horizontal="right" vertical="center" shrinkToFit="1"/>
    </xf>
    <xf numFmtId="41" fontId="2" fillId="0" borderId="18" xfId="0" applyNumberFormat="1" applyFont="1" applyBorder="1" applyAlignment="1">
      <alignment horizontal="right" vertical="center" shrinkToFit="1"/>
    </xf>
    <xf numFmtId="41" fontId="3" fillId="0" borderId="18" xfId="1" applyNumberFormat="1" applyFont="1" applyBorder="1" applyAlignment="1">
      <alignment horizontal="right" vertical="center" shrinkToFit="1"/>
    </xf>
    <xf numFmtId="41" fontId="2" fillId="0" borderId="15" xfId="0" applyNumberFormat="1" applyFont="1" applyBorder="1" applyAlignment="1">
      <alignment horizontal="right" vertical="center" shrinkToFit="1"/>
    </xf>
    <xf numFmtId="41" fontId="3" fillId="0" borderId="15" xfId="1" applyNumberFormat="1" applyFont="1" applyBorder="1" applyAlignment="1">
      <alignment horizontal="right" vertical="center" shrinkToFit="1"/>
    </xf>
    <xf numFmtId="41" fontId="3" fillId="0" borderId="6" xfId="1" applyNumberFormat="1" applyFont="1" applyBorder="1" applyAlignment="1">
      <alignment horizontal="right" vertical="center" shrinkToFit="1"/>
    </xf>
    <xf numFmtId="41" fontId="2" fillId="0" borderId="21" xfId="0" applyNumberFormat="1" applyFont="1" applyBorder="1" applyAlignment="1">
      <alignment horizontal="right" vertical="center" shrinkToFit="1"/>
    </xf>
    <xf numFmtId="41" fontId="3" fillId="0" borderId="21" xfId="1" applyNumberFormat="1" applyFont="1" applyBorder="1" applyAlignment="1">
      <alignment horizontal="right" vertical="center" shrinkToFit="1"/>
    </xf>
    <xf numFmtId="41" fontId="2" fillId="0" borderId="23" xfId="0" applyNumberFormat="1" applyFont="1" applyBorder="1" applyAlignment="1">
      <alignment horizontal="right" vertical="center" shrinkToFit="1"/>
    </xf>
    <xf numFmtId="41" fontId="3" fillId="0" borderId="23" xfId="1" applyNumberFormat="1" applyFont="1" applyBorder="1" applyAlignment="1">
      <alignment horizontal="right" vertical="center" shrinkToFit="1"/>
    </xf>
    <xf numFmtId="41" fontId="2" fillId="0" borderId="6" xfId="0" applyNumberFormat="1" applyFont="1" applyBorder="1" applyAlignment="1">
      <alignment horizontal="right" vertical="center" shrinkToFit="1"/>
    </xf>
    <xf numFmtId="41" fontId="2" fillId="2" borderId="11" xfId="0" applyNumberFormat="1" applyFont="1" applyFill="1" applyBorder="1" applyAlignment="1">
      <alignment horizontal="right" vertical="center" shrinkToFit="1"/>
    </xf>
    <xf numFmtId="41" fontId="2" fillId="2" borderId="12" xfId="1" applyNumberFormat="1" applyFont="1" applyFill="1" applyBorder="1" applyAlignment="1">
      <alignment horizontal="right" vertical="center" shrinkToFit="1"/>
    </xf>
    <xf numFmtId="41" fontId="2" fillId="2" borderId="26" xfId="0" applyNumberFormat="1" applyFont="1" applyFill="1" applyBorder="1" applyAlignment="1">
      <alignment horizontal="right" vertical="center" shrinkToFit="1"/>
    </xf>
    <xf numFmtId="41" fontId="2" fillId="2" borderId="27" xfId="1" applyNumberFormat="1" applyFont="1" applyFill="1" applyBorder="1" applyAlignment="1">
      <alignment horizontal="right" vertical="center" shrinkToFit="1"/>
    </xf>
    <xf numFmtId="41" fontId="2" fillId="2" borderId="14" xfId="1" applyNumberFormat="1" applyFont="1" applyFill="1" applyBorder="1" applyAlignment="1">
      <alignment horizontal="right" vertical="center" shrinkToFit="1"/>
    </xf>
    <xf numFmtId="41" fontId="3" fillId="2" borderId="23" xfId="0" applyNumberFormat="1" applyFont="1" applyFill="1" applyBorder="1" applyAlignment="1">
      <alignment horizontal="right" vertical="center" shrinkToFit="1"/>
    </xf>
    <xf numFmtId="41" fontId="3" fillId="2" borderId="24" xfId="1" applyNumberFormat="1" applyFont="1" applyFill="1" applyBorder="1" applyAlignment="1">
      <alignment horizontal="right" vertical="center" shrinkToFit="1"/>
    </xf>
    <xf numFmtId="43" fontId="2" fillId="0" borderId="11" xfId="1" applyNumberFormat="1" applyFont="1" applyBorder="1" applyAlignment="1">
      <alignment horizontal="right" vertical="center"/>
    </xf>
    <xf numFmtId="43" fontId="2" fillId="0" borderId="20" xfId="1" applyNumberFormat="1" applyFont="1" applyBorder="1" applyAlignment="1">
      <alignment horizontal="right" vertical="center"/>
    </xf>
    <xf numFmtId="43" fontId="2" fillId="0" borderId="19" xfId="1" applyNumberFormat="1" applyFont="1" applyBorder="1" applyAlignment="1">
      <alignment horizontal="right" vertical="center"/>
    </xf>
    <xf numFmtId="43" fontId="2" fillId="0" borderId="16" xfId="1" applyNumberFormat="1" applyFont="1" applyBorder="1" applyAlignment="1">
      <alignment horizontal="right" vertical="center"/>
    </xf>
    <xf numFmtId="43" fontId="2" fillId="0" borderId="15" xfId="1" applyNumberFormat="1" applyFont="1" applyBorder="1" applyAlignment="1">
      <alignment horizontal="right" vertical="center"/>
    </xf>
    <xf numFmtId="43" fontId="2" fillId="0" borderId="21" xfId="1" applyNumberFormat="1" applyFont="1" applyBorder="1" applyAlignment="1">
      <alignment horizontal="right" vertical="center"/>
    </xf>
    <xf numFmtId="43" fontId="2" fillId="0" borderId="23" xfId="1" applyNumberFormat="1" applyFont="1" applyBorder="1" applyAlignment="1">
      <alignment horizontal="right" vertical="center"/>
    </xf>
    <xf numFmtId="43" fontId="2" fillId="0" borderId="6" xfId="1" applyNumberFormat="1" applyFont="1" applyBorder="1" applyAlignment="1">
      <alignment horizontal="right" vertical="center"/>
    </xf>
    <xf numFmtId="43" fontId="2" fillId="2" borderId="11" xfId="1" applyNumberFormat="1" applyFont="1" applyFill="1" applyBorder="1" applyAlignment="1">
      <alignment horizontal="right" vertical="center"/>
    </xf>
    <xf numFmtId="43" fontId="2" fillId="2" borderId="26" xfId="1" applyNumberFormat="1" applyFont="1" applyFill="1" applyBorder="1" applyAlignment="1">
      <alignment horizontal="right" vertical="center"/>
    </xf>
    <xf numFmtId="43" fontId="2" fillId="2" borderId="13" xfId="1" applyNumberFormat="1" applyFont="1" applyFill="1" applyBorder="1" applyAlignment="1">
      <alignment horizontal="right" vertical="center"/>
    </xf>
    <xf numFmtId="43" fontId="3" fillId="2" borderId="23" xfId="1" applyNumberFormat="1" applyFont="1" applyFill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0" borderId="28" xfId="0" applyFont="1" applyBorder="1" applyAlignment="1">
      <alignment horizontal="center" vertical="center" wrapText="1" shrinkToFit="1"/>
    </xf>
    <xf numFmtId="0" fontId="2" fillId="0" borderId="29" xfId="0" applyFont="1" applyBorder="1" applyAlignment="1">
      <alignment horizontal="center" vertical="center" wrapText="1" shrinkToFit="1"/>
    </xf>
    <xf numFmtId="0" fontId="2" fillId="0" borderId="30" xfId="0" applyFont="1" applyBorder="1" applyAlignment="1">
      <alignment horizontal="center" vertical="center" shrinkToFit="1"/>
    </xf>
    <xf numFmtId="41" fontId="2" fillId="0" borderId="30" xfId="0" applyNumberFormat="1" applyFont="1" applyBorder="1" applyAlignment="1">
      <alignment horizontal="right" vertical="center" shrinkToFit="1"/>
    </xf>
    <xf numFmtId="41" fontId="3" fillId="0" borderId="30" xfId="1" applyNumberFormat="1" applyFont="1" applyBorder="1" applyAlignment="1">
      <alignment horizontal="right" vertical="center" shrinkToFit="1"/>
    </xf>
    <xf numFmtId="43" fontId="2" fillId="0" borderId="30" xfId="1" applyNumberFormat="1" applyFont="1" applyBorder="1" applyAlignment="1">
      <alignment horizontal="right" vertical="center"/>
    </xf>
    <xf numFmtId="0" fontId="2" fillId="3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13" fillId="0" borderId="0" xfId="0" applyFont="1" applyAlignment="1">
      <alignment horizontal="left" vertical="center"/>
    </xf>
    <xf numFmtId="0" fontId="3" fillId="3" borderId="5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0" fontId="0" fillId="0" borderId="17" xfId="0" applyBorder="1" applyAlignment="1">
      <alignment horizontal="right" vertical="center"/>
    </xf>
    <xf numFmtId="41" fontId="2" fillId="0" borderId="12" xfId="1" applyNumberFormat="1" applyFont="1" applyBorder="1" applyAlignment="1">
      <alignment horizontal="right" vertical="center" shrinkToFit="1"/>
    </xf>
    <xf numFmtId="41" fontId="2" fillId="0" borderId="25" xfId="1" applyNumberFormat="1" applyFont="1" applyBorder="1" applyAlignment="1">
      <alignment horizontal="right" vertical="center" shrinkToFit="1"/>
    </xf>
    <xf numFmtId="41" fontId="2" fillId="0" borderId="22" xfId="1" applyNumberFormat="1" applyFont="1" applyBorder="1" applyAlignment="1">
      <alignment horizontal="right" vertical="center" shrinkToFit="1"/>
    </xf>
    <xf numFmtId="41" fontId="2" fillId="0" borderId="16" xfId="1" applyNumberFormat="1" applyFont="1" applyBorder="1" applyAlignment="1">
      <alignment horizontal="right" vertical="center" shrinkToFit="1"/>
    </xf>
    <xf numFmtId="41" fontId="2" fillId="0" borderId="24" xfId="1" applyNumberFormat="1" applyFont="1" applyBorder="1" applyAlignment="1">
      <alignment horizontal="right" vertical="center" shrinkToFit="1"/>
    </xf>
    <xf numFmtId="41" fontId="2" fillId="0" borderId="8" xfId="1" applyNumberFormat="1" applyFont="1" applyBorder="1" applyAlignment="1">
      <alignment horizontal="right" vertical="center" shrinkToFit="1"/>
    </xf>
    <xf numFmtId="41" fontId="2" fillId="0" borderId="27" xfId="1" applyNumberFormat="1" applyFont="1" applyBorder="1" applyAlignment="1">
      <alignment horizontal="right" vertical="center" shrinkToFit="1"/>
    </xf>
    <xf numFmtId="0" fontId="13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center" vertical="center" wrapText="1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5" fillId="0" borderId="1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3" borderId="5" xfId="0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0" fontId="2" fillId="3" borderId="7" xfId="0" applyFont="1" applyFill="1" applyBorder="1" applyAlignment="1">
      <alignment horizontal="center" vertical="center" shrinkToFit="1"/>
    </xf>
    <xf numFmtId="0" fontId="2" fillId="3" borderId="8" xfId="0" applyFont="1" applyFill="1" applyBorder="1" applyAlignment="1">
      <alignment horizontal="center" vertical="center" shrinkToFit="1"/>
    </xf>
    <xf numFmtId="41" fontId="2" fillId="0" borderId="22" xfId="1" applyNumberFormat="1" applyFont="1" applyBorder="1" applyAlignment="1">
      <alignment horizontal="center" vertical="center" wrapText="1" shrinkToFit="1"/>
    </xf>
    <xf numFmtId="41" fontId="2" fillId="0" borderId="31" xfId="1" applyNumberFormat="1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0"/>
  <sheetViews>
    <sheetView tabSelected="1" zoomScaleNormal="100" workbookViewId="0">
      <selection activeCell="A2" sqref="A2:F2"/>
    </sheetView>
  </sheetViews>
  <sheetFormatPr defaultRowHeight="16.5" x14ac:dyDescent="0.3"/>
  <cols>
    <col min="1" max="1" width="11.125" customWidth="1"/>
    <col min="2" max="3" width="13.25" customWidth="1"/>
    <col min="4" max="4" width="16.25" customWidth="1"/>
    <col min="5" max="5" width="13.25" customWidth="1"/>
    <col min="6" max="6" width="18.25" customWidth="1"/>
  </cols>
  <sheetData>
    <row r="1" spans="1:13" ht="17.25" customHeight="1" x14ac:dyDescent="0.3"/>
    <row r="2" spans="1:13" ht="23.25" x14ac:dyDescent="0.3">
      <c r="A2" s="78" t="s">
        <v>29</v>
      </c>
      <c r="B2" s="78"/>
      <c r="C2" s="78"/>
      <c r="D2" s="78"/>
      <c r="E2" s="78"/>
      <c r="F2" s="78"/>
    </row>
    <row r="3" spans="1:13" ht="20.25" x14ac:dyDescent="0.3">
      <c r="A3" s="1"/>
      <c r="B3" s="1"/>
      <c r="C3" s="1"/>
      <c r="D3" s="1"/>
      <c r="E3" s="1"/>
      <c r="F3" s="1"/>
    </row>
    <row r="4" spans="1:13" ht="24" customHeight="1" thickBot="1" x14ac:dyDescent="0.35">
      <c r="A4" s="93" t="s">
        <v>27</v>
      </c>
      <c r="B4" s="93"/>
      <c r="C4" s="93"/>
      <c r="D4" s="93"/>
      <c r="E4" s="93"/>
      <c r="F4" s="69" t="s">
        <v>9</v>
      </c>
      <c r="H4" s="20"/>
      <c r="I4" s="20"/>
      <c r="J4" s="20"/>
      <c r="K4" s="20"/>
      <c r="L4" s="20"/>
      <c r="M4" s="20"/>
    </row>
    <row r="5" spans="1:13" ht="25.5" customHeight="1" thickTop="1" x14ac:dyDescent="0.3">
      <c r="A5" s="79" t="s">
        <v>25</v>
      </c>
      <c r="B5" s="80"/>
      <c r="C5" s="62" t="s">
        <v>26</v>
      </c>
      <c r="D5" s="65" t="s">
        <v>13</v>
      </c>
      <c r="E5" s="83" t="s">
        <v>0</v>
      </c>
      <c r="F5" s="67" t="s">
        <v>5</v>
      </c>
    </row>
    <row r="6" spans="1:13" ht="25.5" customHeight="1" thickBot="1" x14ac:dyDescent="0.35">
      <c r="A6" s="81"/>
      <c r="B6" s="82"/>
      <c r="C6" s="63" t="s">
        <v>7</v>
      </c>
      <c r="D6" s="66" t="s">
        <v>24</v>
      </c>
      <c r="E6" s="84"/>
      <c r="F6" s="68" t="s">
        <v>40</v>
      </c>
    </row>
    <row r="7" spans="1:13" ht="27.75" customHeight="1" x14ac:dyDescent="0.3">
      <c r="A7" s="85" t="s">
        <v>1</v>
      </c>
      <c r="B7" s="8" t="s">
        <v>20</v>
      </c>
      <c r="C7" s="21">
        <v>31</v>
      </c>
      <c r="D7" s="22">
        <v>682</v>
      </c>
      <c r="E7" s="42">
        <f t="shared" ref="E7:E15" si="0">D7/C7</f>
        <v>22</v>
      </c>
      <c r="F7" s="70" t="s">
        <v>33</v>
      </c>
    </row>
    <row r="8" spans="1:13" ht="27.75" customHeight="1" thickBot="1" x14ac:dyDescent="0.35">
      <c r="A8" s="86"/>
      <c r="B8" s="13" t="s">
        <v>21</v>
      </c>
      <c r="C8" s="23">
        <v>3</v>
      </c>
      <c r="D8" s="24">
        <v>1</v>
      </c>
      <c r="E8" s="43">
        <f t="shared" si="0"/>
        <v>0.33333333333333331</v>
      </c>
      <c r="F8" s="71" t="s">
        <v>34</v>
      </c>
    </row>
    <row r="9" spans="1:13" ht="27.75" customHeight="1" x14ac:dyDescent="0.3">
      <c r="A9" s="87" t="s">
        <v>19</v>
      </c>
      <c r="B9" s="12" t="s">
        <v>20</v>
      </c>
      <c r="C9" s="25">
        <v>119</v>
      </c>
      <c r="D9" s="26">
        <v>247</v>
      </c>
      <c r="E9" s="44">
        <f t="shared" si="0"/>
        <v>2.0756302521008405</v>
      </c>
      <c r="F9" s="72" t="s">
        <v>35</v>
      </c>
    </row>
    <row r="10" spans="1:13" ht="27.75" customHeight="1" x14ac:dyDescent="0.3">
      <c r="A10" s="87"/>
      <c r="B10" s="9" t="s">
        <v>2</v>
      </c>
      <c r="C10" s="27">
        <v>20</v>
      </c>
      <c r="D10" s="28">
        <v>48</v>
      </c>
      <c r="E10" s="45">
        <f t="shared" si="0"/>
        <v>2.4</v>
      </c>
      <c r="F10" s="76" t="s">
        <v>36</v>
      </c>
      <c r="I10" t="s">
        <v>15</v>
      </c>
    </row>
    <row r="11" spans="1:13" ht="27.75" customHeight="1" thickBot="1" x14ac:dyDescent="0.35">
      <c r="A11" s="87"/>
      <c r="B11" s="9" t="s">
        <v>21</v>
      </c>
      <c r="C11" s="27">
        <v>11</v>
      </c>
      <c r="D11" s="28">
        <v>2</v>
      </c>
      <c r="E11" s="46">
        <f t="shared" si="0"/>
        <v>0.18181818181818182</v>
      </c>
      <c r="F11" s="73" t="s">
        <v>37</v>
      </c>
    </row>
    <row r="12" spans="1:13" ht="27.75" customHeight="1" x14ac:dyDescent="0.3">
      <c r="A12" s="88" t="s">
        <v>17</v>
      </c>
      <c r="B12" s="14" t="s">
        <v>22</v>
      </c>
      <c r="C12" s="30">
        <v>4</v>
      </c>
      <c r="D12" s="31">
        <v>43</v>
      </c>
      <c r="E12" s="47">
        <f>D12/C12</f>
        <v>10.75</v>
      </c>
      <c r="F12" s="72" t="s">
        <v>38</v>
      </c>
    </row>
    <row r="13" spans="1:13" ht="27.75" customHeight="1" thickBot="1" x14ac:dyDescent="0.35">
      <c r="A13" s="89"/>
      <c r="B13" s="15" t="s">
        <v>23</v>
      </c>
      <c r="C13" s="32">
        <v>0</v>
      </c>
      <c r="D13" s="33">
        <v>0</v>
      </c>
      <c r="E13" s="48">
        <v>0</v>
      </c>
      <c r="F13" s="74">
        <v>0</v>
      </c>
    </row>
    <row r="14" spans="1:13" ht="27.75" customHeight="1" x14ac:dyDescent="0.3">
      <c r="A14" s="88" t="s">
        <v>18</v>
      </c>
      <c r="B14" s="8" t="s">
        <v>20</v>
      </c>
      <c r="C14" s="21">
        <v>10</v>
      </c>
      <c r="D14" s="22">
        <v>106</v>
      </c>
      <c r="E14" s="42">
        <f t="shared" si="0"/>
        <v>10.6</v>
      </c>
      <c r="F14" s="70" t="s">
        <v>39</v>
      </c>
    </row>
    <row r="15" spans="1:13" ht="27.75" customHeight="1" thickBot="1" x14ac:dyDescent="0.35">
      <c r="A15" s="89"/>
      <c r="B15" s="10" t="s">
        <v>23</v>
      </c>
      <c r="C15" s="34">
        <v>1</v>
      </c>
      <c r="D15" s="29">
        <v>3</v>
      </c>
      <c r="E15" s="49">
        <f t="shared" si="0"/>
        <v>3</v>
      </c>
      <c r="F15" s="75" t="s">
        <v>34</v>
      </c>
    </row>
    <row r="16" spans="1:13" ht="27.75" customHeight="1" x14ac:dyDescent="0.3">
      <c r="A16" s="90" t="s">
        <v>3</v>
      </c>
      <c r="B16" s="16" t="s">
        <v>20</v>
      </c>
      <c r="C16" s="35">
        <f>SUM(C14,C12,C9,C7)</f>
        <v>164</v>
      </c>
      <c r="D16" s="35">
        <f>SUM(D14,D12,D9,D7)</f>
        <v>1078</v>
      </c>
      <c r="E16" s="50"/>
      <c r="F16" s="36">
        <f>SUM(F7,F9,F12,F14)</f>
        <v>0</v>
      </c>
    </row>
    <row r="17" spans="1:6" ht="27.75" customHeight="1" x14ac:dyDescent="0.3">
      <c r="A17" s="91"/>
      <c r="B17" s="19" t="s">
        <v>8</v>
      </c>
      <c r="C17" s="37">
        <f>C10</f>
        <v>20</v>
      </c>
      <c r="D17" s="37">
        <f>D10</f>
        <v>48</v>
      </c>
      <c r="E17" s="51"/>
      <c r="F17" s="38">
        <f>SUM(F10)</f>
        <v>0</v>
      </c>
    </row>
    <row r="18" spans="1:6" ht="27.75" customHeight="1" x14ac:dyDescent="0.3">
      <c r="A18" s="91"/>
      <c r="B18" s="11" t="s">
        <v>21</v>
      </c>
      <c r="C18" s="18">
        <f>SUM(C8,C11,C13,C15)</f>
        <v>15</v>
      </c>
      <c r="D18" s="18">
        <f>SUM(D8,D11,D13,D15)</f>
        <v>6</v>
      </c>
      <c r="E18" s="52"/>
      <c r="F18" s="39">
        <f>SUM(F8,F11,F13,F15)</f>
        <v>0</v>
      </c>
    </row>
    <row r="19" spans="1:6" ht="27.75" customHeight="1" thickBot="1" x14ac:dyDescent="0.35">
      <c r="A19" s="92"/>
      <c r="B19" s="17" t="s">
        <v>4</v>
      </c>
      <c r="C19" s="40">
        <f>SUM(C16:C18)</f>
        <v>199</v>
      </c>
      <c r="D19" s="40">
        <f t="shared" ref="D19" si="1">SUM(D16:D18)</f>
        <v>1132</v>
      </c>
      <c r="E19" s="53"/>
      <c r="F19" s="41">
        <f>SUM(F16:F18)</f>
        <v>0</v>
      </c>
    </row>
    <row r="21" spans="1:6" s="7" customFormat="1" ht="17.25" x14ac:dyDescent="0.3">
      <c r="A21" s="77" t="s">
        <v>6</v>
      </c>
      <c r="B21" s="77"/>
      <c r="C21" s="77"/>
    </row>
    <row r="22" spans="1:6" s="4" customFormat="1" ht="17.25" x14ac:dyDescent="0.3">
      <c r="A22" s="94" t="s">
        <v>14</v>
      </c>
      <c r="B22" s="94"/>
      <c r="C22" s="94"/>
      <c r="D22" s="94"/>
      <c r="E22" s="94"/>
      <c r="F22" s="94"/>
    </row>
    <row r="23" spans="1:6" s="4" customFormat="1" ht="17.25" x14ac:dyDescent="0.3">
      <c r="A23" s="94" t="s">
        <v>10</v>
      </c>
      <c r="B23" s="94"/>
      <c r="C23" s="94"/>
      <c r="D23" s="94"/>
      <c r="E23" s="94"/>
      <c r="F23" s="94"/>
    </row>
    <row r="24" spans="1:6" s="4" customFormat="1" ht="17.25" x14ac:dyDescent="0.3">
      <c r="A24" s="94" t="s">
        <v>12</v>
      </c>
      <c r="B24" s="94"/>
      <c r="C24" s="94"/>
      <c r="D24" s="94"/>
      <c r="E24" s="94"/>
      <c r="F24" s="94"/>
    </row>
    <row r="25" spans="1:6" s="4" customFormat="1" ht="17.25" x14ac:dyDescent="0.3">
      <c r="A25" s="94" t="s">
        <v>11</v>
      </c>
      <c r="B25" s="94"/>
      <c r="C25" s="94"/>
      <c r="D25" s="94"/>
      <c r="E25" s="94"/>
      <c r="F25" s="94"/>
    </row>
    <row r="26" spans="1:6" s="2" customFormat="1" x14ac:dyDescent="0.3">
      <c r="A26" s="3"/>
      <c r="B26" s="3"/>
      <c r="C26" s="3"/>
      <c r="D26" s="3"/>
      <c r="E26" s="3"/>
      <c r="F26" s="3"/>
    </row>
    <row r="27" spans="1:6" s="7" customFormat="1" ht="17.25" x14ac:dyDescent="0.3">
      <c r="A27" s="77" t="s">
        <v>32</v>
      </c>
      <c r="B27" s="77"/>
      <c r="C27" s="77"/>
      <c r="D27" s="77"/>
      <c r="E27" s="77"/>
      <c r="F27" s="77"/>
    </row>
    <row r="28" spans="1:6" ht="17.25" x14ac:dyDescent="0.3">
      <c r="A28" s="77" t="s">
        <v>16</v>
      </c>
      <c r="B28" s="77"/>
      <c r="C28" s="77"/>
      <c r="D28" s="77"/>
      <c r="E28" s="77"/>
      <c r="F28" s="77"/>
    </row>
    <row r="29" spans="1:6" ht="17.25" x14ac:dyDescent="0.3">
      <c r="A29" s="64"/>
      <c r="B29" s="64"/>
      <c r="C29" s="64"/>
      <c r="D29" s="64"/>
      <c r="E29" s="64"/>
      <c r="F29" s="64"/>
    </row>
    <row r="30" spans="1:6" s="6" customFormat="1" ht="17.25" x14ac:dyDescent="0.3">
      <c r="A30" s="5" t="s">
        <v>30</v>
      </c>
    </row>
  </sheetData>
  <mergeCells count="16">
    <mergeCell ref="A28:F28"/>
    <mergeCell ref="A2:F2"/>
    <mergeCell ref="A5:B6"/>
    <mergeCell ref="E5:E6"/>
    <mergeCell ref="A7:A8"/>
    <mergeCell ref="A9:A11"/>
    <mergeCell ref="A12:A13"/>
    <mergeCell ref="A14:A15"/>
    <mergeCell ref="A16:A19"/>
    <mergeCell ref="A4:E4"/>
    <mergeCell ref="A24:F24"/>
    <mergeCell ref="A25:F25"/>
    <mergeCell ref="A27:F27"/>
    <mergeCell ref="A21:C21"/>
    <mergeCell ref="A22:F22"/>
    <mergeCell ref="A23:F23"/>
  </mergeCells>
  <phoneticPr fontId="4" type="noConversion"/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9"/>
  <sheetViews>
    <sheetView view="pageBreakPreview" zoomScaleNormal="100" zoomScaleSheetLayoutView="100" workbookViewId="0">
      <selection activeCell="A2" sqref="A2:F2"/>
    </sheetView>
  </sheetViews>
  <sheetFormatPr defaultRowHeight="16.5" x14ac:dyDescent="0.3"/>
  <cols>
    <col min="1" max="1" width="11.125" customWidth="1"/>
    <col min="2" max="3" width="13.25" customWidth="1"/>
    <col min="4" max="4" width="16.25" customWidth="1"/>
    <col min="5" max="5" width="13.25" customWidth="1"/>
    <col min="6" max="6" width="26" customWidth="1"/>
  </cols>
  <sheetData>
    <row r="1" spans="1:13" ht="17.25" customHeight="1" x14ac:dyDescent="0.3"/>
    <row r="2" spans="1:13" ht="23.25" x14ac:dyDescent="0.3">
      <c r="A2" s="78" t="s">
        <v>28</v>
      </c>
      <c r="B2" s="78"/>
      <c r="C2" s="78"/>
      <c r="D2" s="78"/>
      <c r="E2" s="78"/>
      <c r="F2" s="78"/>
    </row>
    <row r="3" spans="1:13" ht="20.25" x14ac:dyDescent="0.3">
      <c r="A3" s="1"/>
      <c r="B3" s="1"/>
      <c r="C3" s="1"/>
      <c r="D3" s="1"/>
      <c r="E3" s="1"/>
      <c r="F3" s="1"/>
    </row>
    <row r="4" spans="1:13" ht="24" customHeight="1" thickBot="1" x14ac:dyDescent="0.35">
      <c r="A4" s="93" t="s">
        <v>27</v>
      </c>
      <c r="B4" s="93"/>
      <c r="C4" s="93"/>
      <c r="D4" s="93"/>
      <c r="E4" s="93"/>
      <c r="F4" s="69" t="s">
        <v>9</v>
      </c>
      <c r="H4" s="20"/>
      <c r="I4" s="20"/>
      <c r="J4" s="20"/>
      <c r="K4" s="20"/>
      <c r="L4" s="20"/>
      <c r="M4" s="20"/>
    </row>
    <row r="5" spans="1:13" ht="25.5" customHeight="1" thickTop="1" x14ac:dyDescent="0.3">
      <c r="A5" s="79" t="s">
        <v>25</v>
      </c>
      <c r="B5" s="80"/>
      <c r="C5" s="54" t="s">
        <v>26</v>
      </c>
      <c r="D5" s="95" t="s">
        <v>13</v>
      </c>
      <c r="E5" s="83" t="s">
        <v>0</v>
      </c>
      <c r="F5" s="97" t="s">
        <v>5</v>
      </c>
    </row>
    <row r="6" spans="1:13" ht="25.5" customHeight="1" thickBot="1" x14ac:dyDescent="0.35">
      <c r="A6" s="81"/>
      <c r="B6" s="82"/>
      <c r="C6" s="55" t="s">
        <v>7</v>
      </c>
      <c r="D6" s="96"/>
      <c r="E6" s="84"/>
      <c r="F6" s="98"/>
    </row>
    <row r="7" spans="1:13" ht="39.950000000000003" customHeight="1" x14ac:dyDescent="0.3">
      <c r="A7" s="56" t="s">
        <v>17</v>
      </c>
      <c r="B7" s="8" t="s">
        <v>20</v>
      </c>
      <c r="C7" s="21">
        <v>1</v>
      </c>
      <c r="D7" s="22">
        <v>2</v>
      </c>
      <c r="E7" s="42">
        <f>D7/C7</f>
        <v>2</v>
      </c>
      <c r="F7" s="99" t="s">
        <v>41</v>
      </c>
    </row>
    <row r="8" spans="1:13" ht="39.950000000000003" customHeight="1" thickBot="1" x14ac:dyDescent="0.35">
      <c r="A8" s="57" t="s">
        <v>18</v>
      </c>
      <c r="B8" s="58" t="s">
        <v>20</v>
      </c>
      <c r="C8" s="59">
        <v>2</v>
      </c>
      <c r="D8" s="60">
        <v>7</v>
      </c>
      <c r="E8" s="61">
        <f t="shared" ref="E8" si="0">D8/C8</f>
        <v>3.5</v>
      </c>
      <c r="F8" s="100"/>
    </row>
    <row r="10" spans="1:13" s="7" customFormat="1" ht="17.25" x14ac:dyDescent="0.3">
      <c r="A10" s="77" t="s">
        <v>6</v>
      </c>
      <c r="B10" s="77"/>
      <c r="C10" s="77"/>
    </row>
    <row r="11" spans="1:13" s="4" customFormat="1" ht="17.25" x14ac:dyDescent="0.3">
      <c r="A11" s="94" t="s">
        <v>14</v>
      </c>
      <c r="B11" s="94"/>
      <c r="C11" s="94"/>
      <c r="D11" s="94"/>
      <c r="E11" s="94"/>
      <c r="F11" s="94"/>
    </row>
    <row r="12" spans="1:13" s="4" customFormat="1" ht="17.25" x14ac:dyDescent="0.3">
      <c r="A12" s="94" t="s">
        <v>10</v>
      </c>
      <c r="B12" s="94"/>
      <c r="C12" s="94"/>
      <c r="D12" s="94"/>
      <c r="E12" s="94"/>
      <c r="F12" s="94"/>
    </row>
    <row r="13" spans="1:13" s="4" customFormat="1" ht="17.25" x14ac:dyDescent="0.3">
      <c r="A13" s="94" t="s">
        <v>12</v>
      </c>
      <c r="B13" s="94"/>
      <c r="C13" s="94"/>
      <c r="D13" s="94"/>
      <c r="E13" s="94"/>
      <c r="F13" s="94"/>
    </row>
    <row r="14" spans="1:13" s="4" customFormat="1" ht="17.25" x14ac:dyDescent="0.3">
      <c r="A14" s="94" t="s">
        <v>11</v>
      </c>
      <c r="B14" s="94"/>
      <c r="C14" s="94"/>
      <c r="D14" s="94"/>
      <c r="E14" s="94"/>
      <c r="F14" s="94"/>
    </row>
    <row r="15" spans="1:13" s="2" customFormat="1" x14ac:dyDescent="0.3">
      <c r="A15" s="3"/>
      <c r="B15" s="3"/>
      <c r="C15" s="3"/>
      <c r="D15" s="3"/>
      <c r="E15" s="3"/>
      <c r="F15" s="3"/>
    </row>
    <row r="16" spans="1:13" s="7" customFormat="1" ht="17.25" x14ac:dyDescent="0.3">
      <c r="A16" s="77" t="s">
        <v>32</v>
      </c>
      <c r="B16" s="77"/>
      <c r="C16" s="77"/>
      <c r="D16" s="77"/>
      <c r="E16" s="77"/>
      <c r="F16" s="77"/>
    </row>
    <row r="17" spans="1:6" s="7" customFormat="1" ht="17.25" x14ac:dyDescent="0.3">
      <c r="A17" s="77" t="s">
        <v>31</v>
      </c>
      <c r="B17" s="77"/>
      <c r="C17" s="77"/>
      <c r="D17" s="77"/>
      <c r="E17" s="77"/>
      <c r="F17" s="77"/>
    </row>
    <row r="19" spans="1:6" s="6" customFormat="1" ht="17.25" x14ac:dyDescent="0.3">
      <c r="A19" s="5" t="s">
        <v>30</v>
      </c>
    </row>
  </sheetData>
  <mergeCells count="14">
    <mergeCell ref="A2:F2"/>
    <mergeCell ref="A4:E4"/>
    <mergeCell ref="A5:B6"/>
    <mergeCell ref="E5:E6"/>
    <mergeCell ref="A13:F13"/>
    <mergeCell ref="A14:F14"/>
    <mergeCell ref="A17:F17"/>
    <mergeCell ref="D5:D6"/>
    <mergeCell ref="F5:F6"/>
    <mergeCell ref="F7:F8"/>
    <mergeCell ref="A10:C10"/>
    <mergeCell ref="A11:F11"/>
    <mergeCell ref="A12:F12"/>
    <mergeCell ref="A16:F16"/>
  </mergeCells>
  <phoneticPr fontId="4" type="noConversion"/>
  <pageMargins left="0.31496062992125984" right="0.31496062992125984" top="0.74803149606299213" bottom="0.74803149606299213" header="0.31496062992125984" footer="0.31496062992125984"/>
  <pageSetup paperSize="9" scale="9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공립</vt:lpstr>
      <vt:lpstr>사립</vt:lpstr>
      <vt:lpstr>공립!Print_Area</vt:lpstr>
      <vt:lpstr>사립!Print_Area</vt:lpstr>
    </vt:vector>
  </TitlesOfParts>
  <Company>충남도교육청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DM-V190</dc:creator>
  <cp:lastModifiedBy>사용자</cp:lastModifiedBy>
  <cp:lastPrinted>2022-10-11T12:47:13Z</cp:lastPrinted>
  <dcterms:created xsi:type="dcterms:W3CDTF">2012-10-15T03:40:13Z</dcterms:created>
  <dcterms:modified xsi:type="dcterms:W3CDTF">2022-10-11T23:33:00Z</dcterms:modified>
</cp:coreProperties>
</file>