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서접수\최종원서접수현황\"/>
    </mc:Choice>
  </mc:AlternateContent>
  <bookViews>
    <workbookView xWindow="600" yWindow="75" windowWidth="14160" windowHeight="9390" tabRatio="805"/>
  </bookViews>
  <sheets>
    <sheet name="공립" sheetId="28" r:id="rId1"/>
    <sheet name="사립" sheetId="27" r:id="rId2"/>
  </sheets>
  <definedNames>
    <definedName name="_xlnm._FilterDatabase" localSheetId="0" hidden="1">공립!$A$6:$L$36</definedName>
    <definedName name="_xlnm._FilterDatabase" localSheetId="1" hidden="1">사립!$A$6:$K$15</definedName>
    <definedName name="_xlnm.Print_Area" localSheetId="0">공립!$A$1:$L$36</definedName>
    <definedName name="_xlnm.Print_Area" localSheetId="1">사립!$A$1:$K$15</definedName>
  </definedNames>
  <calcPr calcId="152511"/>
</workbook>
</file>

<file path=xl/calcChain.xml><?xml version="1.0" encoding="utf-8"?>
<calcChain xmlns="http://schemas.openxmlformats.org/spreadsheetml/2006/main">
  <c r="I35" i="28" l="1"/>
  <c r="G35" i="28"/>
  <c r="F35" i="28"/>
  <c r="H14" i="27"/>
  <c r="G14" i="27"/>
  <c r="K7" i="28"/>
  <c r="K8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K34" i="28"/>
  <c r="K6" i="28"/>
  <c r="H7" i="28" l="1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I7" i="27"/>
  <c r="I8" i="27"/>
  <c r="I9" i="27"/>
  <c r="I10" i="27"/>
  <c r="I11" i="27"/>
  <c r="I12" i="27"/>
  <c r="I13" i="27"/>
  <c r="I6" i="27"/>
  <c r="H6" i="28"/>
  <c r="D35" i="28"/>
  <c r="K35" i="28" s="1"/>
  <c r="C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J13" i="27" l="1"/>
  <c r="J7" i="27"/>
  <c r="J8" i="27"/>
  <c r="I14" i="27"/>
  <c r="J6" i="28"/>
  <c r="H35" i="28"/>
  <c r="E35" i="28"/>
  <c r="F7" i="27"/>
  <c r="F8" i="27"/>
  <c r="F9" i="27"/>
  <c r="J9" i="27" s="1"/>
  <c r="F10" i="27"/>
  <c r="J10" i="27" s="1"/>
  <c r="F11" i="27"/>
  <c r="J11" i="27" s="1"/>
  <c r="F12" i="27"/>
  <c r="J12" i="27" s="1"/>
  <c r="F13" i="27"/>
  <c r="D14" i="27"/>
  <c r="E14" i="27"/>
  <c r="J35" i="28" l="1"/>
  <c r="C14" i="27"/>
  <c r="F14" i="27" s="1"/>
  <c r="J14" i="27" s="1"/>
  <c r="F6" i="27" l="1"/>
  <c r="J6" i="27" s="1"/>
</calcChain>
</file>

<file path=xl/sharedStrings.xml><?xml version="1.0" encoding="utf-8"?>
<sst xmlns="http://schemas.openxmlformats.org/spreadsheetml/2006/main" count="72" uniqueCount="56">
  <si>
    <r>
      <rPr>
        <sz val="11"/>
        <rFont val="Arial Unicode MS"/>
        <family val="3"/>
        <charset val="129"/>
      </rPr>
      <t>충청북도교육청</t>
    </r>
    <phoneticPr fontId="1" type="noConversion"/>
  </si>
  <si>
    <t>일반사회</t>
    <phoneticPr fontId="1" type="noConversion"/>
  </si>
  <si>
    <t>도덕윤리</t>
    <phoneticPr fontId="1" type="noConversion"/>
  </si>
  <si>
    <t>순</t>
    <phoneticPr fontId="1" type="noConversion"/>
  </si>
  <si>
    <t>과     목</t>
    <phoneticPr fontId="1" type="noConversion"/>
  </si>
  <si>
    <t>합   계</t>
    <phoneticPr fontId="1" type="noConversion"/>
  </si>
  <si>
    <t>선발예정인원</t>
    <phoneticPr fontId="1" type="noConversion"/>
  </si>
  <si>
    <t>중국어</t>
    <phoneticPr fontId="1" type="noConversion"/>
  </si>
  <si>
    <t>정보컴퓨터</t>
    <phoneticPr fontId="1" type="noConversion"/>
  </si>
  <si>
    <t>전문상담</t>
    <phoneticPr fontId="1" type="noConversion"/>
  </si>
  <si>
    <t>지구과학</t>
    <phoneticPr fontId="1" type="noConversion"/>
  </si>
  <si>
    <t>식물자원조경</t>
    <phoneticPr fontId="1" type="noConversion"/>
  </si>
  <si>
    <t>국      어</t>
    <phoneticPr fontId="1" type="noConversion"/>
  </si>
  <si>
    <t>수      학</t>
    <phoneticPr fontId="1" type="noConversion"/>
  </si>
  <si>
    <t>영      어</t>
    <phoneticPr fontId="1" type="noConversion"/>
  </si>
  <si>
    <t>지      리</t>
    <phoneticPr fontId="1" type="noConversion"/>
  </si>
  <si>
    <t>역      사</t>
    <phoneticPr fontId="1" type="noConversion"/>
  </si>
  <si>
    <t>물      리</t>
    <phoneticPr fontId="1" type="noConversion"/>
  </si>
  <si>
    <t>화      학</t>
    <phoneticPr fontId="1" type="noConversion"/>
  </si>
  <si>
    <t>생      물</t>
    <phoneticPr fontId="1" type="noConversion"/>
  </si>
  <si>
    <t>체      육</t>
    <phoneticPr fontId="1" type="noConversion"/>
  </si>
  <si>
    <t>음      악</t>
    <phoneticPr fontId="1" type="noConversion"/>
  </si>
  <si>
    <t>미      술</t>
    <phoneticPr fontId="1" type="noConversion"/>
  </si>
  <si>
    <t>기      술</t>
    <phoneticPr fontId="1" type="noConversion"/>
  </si>
  <si>
    <t>가      정</t>
    <phoneticPr fontId="1" type="noConversion"/>
  </si>
  <si>
    <t>사      서</t>
    <phoneticPr fontId="1" type="noConversion"/>
  </si>
  <si>
    <t>보      건</t>
    <phoneticPr fontId="1" type="noConversion"/>
  </si>
  <si>
    <t>영      양</t>
    <phoneticPr fontId="1" type="noConversion"/>
  </si>
  <si>
    <t>동물자원</t>
    <phoneticPr fontId="1" type="noConversion"/>
  </si>
  <si>
    <t>조리</t>
    <phoneticPr fontId="1" type="noConversion"/>
  </si>
  <si>
    <t>기계</t>
    <phoneticPr fontId="1" type="noConversion"/>
  </si>
  <si>
    <t>전기</t>
    <phoneticPr fontId="1" type="noConversion"/>
  </si>
  <si>
    <t>상업</t>
    <phoneticPr fontId="1" type="noConversion"/>
  </si>
  <si>
    <t>특수(중등)</t>
    <phoneticPr fontId="1" type="noConversion"/>
  </si>
  <si>
    <t>접수인원(일반)</t>
    <phoneticPr fontId="1" type="noConversion"/>
  </si>
  <si>
    <t>공사립
동시지원</t>
    <phoneticPr fontId="1" type="noConversion"/>
  </si>
  <si>
    <t>공립</t>
    <phoneticPr fontId="1" type="noConversion"/>
  </si>
  <si>
    <t>비고</t>
    <phoneticPr fontId="1" type="noConversion"/>
  </si>
  <si>
    <t>일신학원</t>
    <phoneticPr fontId="1" type="noConversion"/>
  </si>
  <si>
    <t>소계</t>
    <phoneticPr fontId="1" type="noConversion"/>
  </si>
  <si>
    <t>일반</t>
    <phoneticPr fontId="1" type="noConversion"/>
  </si>
  <si>
    <t>장애</t>
    <phoneticPr fontId="1" type="noConversion"/>
  </si>
  <si>
    <t>계</t>
    <phoneticPr fontId="1" type="noConversion"/>
  </si>
  <si>
    <t>선발예정인원</t>
    <phoneticPr fontId="1" type="noConversion"/>
  </si>
  <si>
    <t>세광학원</t>
    <phoneticPr fontId="1" type="noConversion"/>
  </si>
  <si>
    <t>서원학원</t>
    <phoneticPr fontId="1" type="noConversion"/>
  </si>
  <si>
    <t>계</t>
    <phoneticPr fontId="1" type="noConversion"/>
  </si>
  <si>
    <t>소계</t>
    <phoneticPr fontId="1" type="noConversion"/>
  </si>
  <si>
    <t>접수인원(누적)</t>
    <phoneticPr fontId="1" type="noConversion"/>
  </si>
  <si>
    <t>경쟁률(누적)</t>
    <phoneticPr fontId="1" type="noConversion"/>
  </si>
  <si>
    <t>경쟁률
(누적)</t>
    <phoneticPr fontId="1" type="noConversion"/>
  </si>
  <si>
    <r>
      <rPr>
        <b/>
        <sz val="12"/>
        <rFont val="돋움"/>
        <family val="3"/>
        <charset val="129"/>
      </rPr>
      <t xml:space="preserve">접수인원
</t>
    </r>
    <r>
      <rPr>
        <b/>
        <sz val="12"/>
        <rFont val="Arial Narrow"/>
        <family val="2"/>
      </rPr>
      <t>(</t>
    </r>
    <r>
      <rPr>
        <b/>
        <sz val="12"/>
        <rFont val="돋움"/>
        <family val="3"/>
        <charset val="129"/>
      </rPr>
      <t>장애</t>
    </r>
    <r>
      <rPr>
        <b/>
        <sz val="12"/>
        <rFont val="Arial Narrow"/>
        <family val="2"/>
      </rPr>
      <t>)</t>
    </r>
    <phoneticPr fontId="1" type="noConversion"/>
  </si>
  <si>
    <t>공립만
지원</t>
    <phoneticPr fontId="1" type="noConversion"/>
  </si>
  <si>
    <t>사립만
지원</t>
    <phoneticPr fontId="1" type="noConversion"/>
  </si>
  <si>
    <t>2020학년도 공립 중등교사 임용시험 응시원서 접수 결과 (최종)</t>
    <phoneticPr fontId="1" type="noConversion"/>
  </si>
  <si>
    <t>2020학년도 사립 중등교사 임용시험 응시원서 접수 결과 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</si>
</sst>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_);[Red]\(0.0\)"/>
    <numFmt numFmtId="177" formatCode="#,##0.0_ "/>
  </numFmts>
  <fonts count="2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Arial Unicode MS"/>
      <family val="3"/>
      <charset val="129"/>
    </font>
    <font>
      <sz val="14"/>
      <name val="Arial Unicode MS"/>
      <family val="3"/>
      <charset val="129"/>
    </font>
    <font>
      <sz val="11"/>
      <name val="Arial Unicode MS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Arial Narrow"/>
      <family val="2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4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3" borderId="17" applyNumberFormat="0" applyFont="0" applyAlignment="0" applyProtection="0">
      <alignment vertical="center"/>
    </xf>
  </cellStyleXfs>
  <cellXfs count="82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41" fontId="13" fillId="2" borderId="1" xfId="1" applyFont="1" applyFill="1" applyBorder="1" applyAlignment="1">
      <alignment horizontal="center" vertical="center" shrinkToFit="1"/>
    </xf>
    <xf numFmtId="41" fontId="12" fillId="2" borderId="1" xfId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0" fontId="11" fillId="2" borderId="7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41" fontId="13" fillId="2" borderId="3" xfId="1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11" fillId="2" borderId="2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right" vertical="center" shrinkToFit="1"/>
    </xf>
    <xf numFmtId="0" fontId="12" fillId="2" borderId="9" xfId="0" applyFont="1" applyFill="1" applyBorder="1" applyAlignment="1">
      <alignment horizontal="center" vertical="center" shrinkToFit="1"/>
    </xf>
    <xf numFmtId="41" fontId="12" fillId="2" borderId="9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41" fontId="11" fillId="2" borderId="9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41" fontId="13" fillId="2" borderId="10" xfId="1" applyFont="1" applyFill="1" applyBorder="1" applyAlignment="1">
      <alignment horizontal="center" vertical="center" shrinkToFit="1"/>
    </xf>
    <xf numFmtId="41" fontId="13" fillId="2" borderId="14" xfId="1" applyFont="1" applyFill="1" applyBorder="1" applyAlignment="1">
      <alignment horizontal="center" vertical="center" shrinkToFit="1"/>
    </xf>
    <xf numFmtId="41" fontId="13" fillId="2" borderId="19" xfId="1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33" xfId="0" applyFont="1" applyFill="1" applyBorder="1" applyAlignment="1">
      <alignment horizontal="center" vertical="center" shrinkToFit="1"/>
    </xf>
    <xf numFmtId="176" fontId="4" fillId="2" borderId="35" xfId="0" applyNumberFormat="1" applyFont="1" applyFill="1" applyBorder="1" applyAlignment="1">
      <alignment horizontal="center" vertical="center" shrinkToFit="1"/>
    </xf>
    <xf numFmtId="176" fontId="4" fillId="2" borderId="10" xfId="0" applyNumberFormat="1" applyFont="1" applyFill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3" xfId="0" applyNumberFormat="1" applyFont="1" applyBorder="1" applyAlignment="1">
      <alignment horizontal="center" vertical="center" shrinkToFit="1"/>
    </xf>
    <xf numFmtId="177" fontId="4" fillId="2" borderId="22" xfId="0" applyNumberFormat="1" applyFont="1" applyFill="1" applyBorder="1" applyAlignment="1">
      <alignment horizontal="center" vertical="center" shrinkToFit="1"/>
    </xf>
    <xf numFmtId="177" fontId="4" fillId="2" borderId="26" xfId="0" applyNumberFormat="1" applyFont="1" applyFill="1" applyBorder="1" applyAlignment="1">
      <alignment horizontal="center" vertical="center" shrinkToFit="1"/>
    </xf>
    <xf numFmtId="0" fontId="4" fillId="4" borderId="29" xfId="0" applyFont="1" applyFill="1" applyBorder="1" applyAlignment="1">
      <alignment horizontal="center" vertical="center" shrinkToFit="1"/>
    </xf>
    <xf numFmtId="0" fontId="4" fillId="4" borderId="31" xfId="0" applyFont="1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 shrinkToFit="1"/>
    </xf>
    <xf numFmtId="0" fontId="7" fillId="0" borderId="27" xfId="0" applyFont="1" applyBorder="1" applyAlignment="1">
      <alignment horizontal="center" vertical="center" shrinkToFit="1"/>
    </xf>
    <xf numFmtId="0" fontId="18" fillId="0" borderId="25" xfId="0" applyNumberFormat="1" applyFont="1" applyBorder="1" applyAlignment="1">
      <alignment horizontal="center" vertical="center" wrapText="1" shrinkToFit="1"/>
    </xf>
    <xf numFmtId="0" fontId="11" fillId="2" borderId="4" xfId="0" applyNumberFormat="1" applyFont="1" applyFill="1" applyBorder="1" applyAlignment="1">
      <alignment horizontal="center" vertical="center" shrinkToFit="1"/>
    </xf>
    <xf numFmtId="0" fontId="11" fillId="2" borderId="3" xfId="0" applyNumberFormat="1" applyFont="1" applyFill="1" applyBorder="1" applyAlignment="1">
      <alignment horizontal="center" vertical="center" shrinkToFit="1"/>
    </xf>
    <xf numFmtId="0" fontId="16" fillId="0" borderId="20" xfId="0" applyNumberFormat="1" applyFont="1" applyBorder="1" applyAlignment="1">
      <alignment horizontal="center" vertical="center" shrinkToFit="1"/>
    </xf>
    <xf numFmtId="0" fontId="18" fillId="0" borderId="5" xfId="0" applyNumberFormat="1" applyFont="1" applyBorder="1" applyAlignment="1">
      <alignment horizontal="center" vertical="center" shrinkToFit="1"/>
    </xf>
    <xf numFmtId="0" fontId="10" fillId="0" borderId="16" xfId="0" applyNumberFormat="1" applyFont="1" applyBorder="1" applyAlignment="1">
      <alignment horizontal="left" vertical="center" shrinkToFit="1"/>
    </xf>
    <xf numFmtId="0" fontId="10" fillId="0" borderId="0" xfId="0" applyNumberFormat="1" applyFont="1" applyBorder="1" applyAlignment="1">
      <alignment horizontal="left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3" fillId="2" borderId="6" xfId="0" applyNumberFormat="1" applyFont="1" applyFill="1" applyBorder="1" applyAlignment="1">
      <alignment horizontal="center" vertical="center" shrinkToFit="1"/>
    </xf>
    <xf numFmtId="0" fontId="13" fillId="2" borderId="4" xfId="0" applyNumberFormat="1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16" fillId="0" borderId="23" xfId="0" applyNumberFormat="1" applyFont="1" applyBorder="1" applyAlignment="1">
      <alignment horizontal="center" vertical="center" shrinkToFit="1"/>
    </xf>
    <xf numFmtId="0" fontId="16" fillId="0" borderId="24" xfId="0" applyNumberFormat="1" applyFont="1" applyBorder="1" applyAlignment="1">
      <alignment horizontal="center" vertical="center" shrinkToFit="1"/>
    </xf>
    <xf numFmtId="0" fontId="16" fillId="0" borderId="15" xfId="0" applyNumberFormat="1" applyFont="1" applyBorder="1" applyAlignment="1">
      <alignment horizontal="center" vertical="center" shrinkToFit="1"/>
    </xf>
    <xf numFmtId="0" fontId="18" fillId="0" borderId="36" xfId="0" applyNumberFormat="1" applyFont="1" applyBorder="1" applyAlignment="1">
      <alignment horizontal="center" vertical="center" shrinkToFit="1"/>
    </xf>
    <xf numFmtId="0" fontId="19" fillId="0" borderId="12" xfId="0" applyNumberFormat="1" applyFont="1" applyBorder="1" applyAlignment="1">
      <alignment horizontal="center" vertical="center" shrinkToFit="1"/>
    </xf>
    <xf numFmtId="0" fontId="10" fillId="0" borderId="11" xfId="0" applyNumberFormat="1" applyFont="1" applyBorder="1" applyAlignment="1">
      <alignment horizontal="center" vertical="center" shrinkToFit="1"/>
    </xf>
    <xf numFmtId="0" fontId="16" fillId="0" borderId="20" xfId="0" applyNumberFormat="1" applyFont="1" applyBorder="1" applyAlignment="1">
      <alignment horizontal="center" vertical="center" wrapText="1" shrinkToFit="1"/>
    </xf>
    <xf numFmtId="0" fontId="16" fillId="0" borderId="21" xfId="0" applyNumberFormat="1" applyFont="1" applyBorder="1" applyAlignment="1">
      <alignment horizontal="center" vertical="center" shrinkToFit="1"/>
    </xf>
    <xf numFmtId="0" fontId="16" fillId="0" borderId="25" xfId="0" applyNumberFormat="1" applyFont="1" applyBorder="1" applyAlignment="1">
      <alignment horizontal="center" vertical="center" shrinkToFit="1"/>
    </xf>
  </cellXfs>
  <cellStyles count="4">
    <cellStyle name="메모 2" xfId="3"/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99"/>
      <color rgb="FF3439F4"/>
      <color rgb="FF290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zoomScale="12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A36" sqref="A36:I36"/>
    </sheetView>
  </sheetViews>
  <sheetFormatPr defaultRowHeight="18.75" x14ac:dyDescent="0.15"/>
  <cols>
    <col min="1" max="1" width="3.88671875" style="7" customWidth="1"/>
    <col min="2" max="2" width="12.21875" style="1" customWidth="1"/>
    <col min="3" max="5" width="6.21875" style="2" customWidth="1"/>
    <col min="6" max="6" width="7.5546875" style="2" customWidth="1"/>
    <col min="7" max="7" width="8.5546875" style="2" customWidth="1"/>
    <col min="8" max="8" width="7.5546875" style="2" customWidth="1"/>
    <col min="9" max="9" width="10" style="2" customWidth="1"/>
    <col min="10" max="11" width="11.77734375" style="2" customWidth="1"/>
    <col min="12" max="12" width="7.77734375" style="2" customWidth="1"/>
    <col min="13" max="16384" width="8.88671875" style="1"/>
  </cols>
  <sheetData>
    <row r="1" spans="1:12" s="5" customFormat="1" ht="27" customHeight="1" x14ac:dyDescent="0.15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s="5" customFormat="1" ht="15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27" customHeight="1" thickBot="1" x14ac:dyDescent="0.2">
      <c r="A3" s="66" t="s">
        <v>0</v>
      </c>
      <c r="B3" s="66"/>
      <c r="C3" s="4"/>
      <c r="D3" s="4"/>
      <c r="E3" s="4"/>
      <c r="F3" s="4"/>
      <c r="G3" s="4"/>
      <c r="H3" s="4"/>
      <c r="I3" s="22"/>
      <c r="J3" s="22"/>
      <c r="K3" s="22"/>
      <c r="L3" s="4"/>
    </row>
    <row r="4" spans="1:12" s="2" customFormat="1" ht="36" customHeight="1" thickTop="1" x14ac:dyDescent="0.15">
      <c r="A4" s="67" t="s">
        <v>3</v>
      </c>
      <c r="B4" s="69" t="s">
        <v>4</v>
      </c>
      <c r="C4" s="71" t="s">
        <v>6</v>
      </c>
      <c r="D4" s="71"/>
      <c r="E4" s="72"/>
      <c r="F4" s="73" t="s">
        <v>34</v>
      </c>
      <c r="G4" s="74"/>
      <c r="H4" s="74"/>
      <c r="I4" s="58" t="s">
        <v>51</v>
      </c>
      <c r="J4" s="61" t="s">
        <v>49</v>
      </c>
      <c r="K4" s="62"/>
      <c r="L4" s="75" t="s">
        <v>37</v>
      </c>
    </row>
    <row r="5" spans="1:12" ht="36" customHeight="1" thickBot="1" x14ac:dyDescent="0.2">
      <c r="A5" s="68"/>
      <c r="B5" s="70"/>
      <c r="C5" s="28" t="s">
        <v>40</v>
      </c>
      <c r="D5" s="28" t="s">
        <v>41</v>
      </c>
      <c r="E5" s="29" t="s">
        <v>42</v>
      </c>
      <c r="F5" s="56" t="s">
        <v>52</v>
      </c>
      <c r="G5" s="54" t="s">
        <v>35</v>
      </c>
      <c r="H5" s="55" t="s">
        <v>39</v>
      </c>
      <c r="I5" s="51" t="s">
        <v>36</v>
      </c>
      <c r="J5" s="52" t="s">
        <v>40</v>
      </c>
      <c r="K5" s="53" t="s">
        <v>41</v>
      </c>
      <c r="L5" s="76"/>
    </row>
    <row r="6" spans="1:12" ht="26.1" customHeight="1" x14ac:dyDescent="0.15">
      <c r="A6" s="11">
        <v>1</v>
      </c>
      <c r="B6" s="23" t="s">
        <v>12</v>
      </c>
      <c r="C6" s="24">
        <v>8</v>
      </c>
      <c r="D6" s="24">
        <v>1</v>
      </c>
      <c r="E6" s="30">
        <f t="shared" ref="E6:E34" si="0">SUM(C6:D6)</f>
        <v>9</v>
      </c>
      <c r="F6" s="33">
        <v>91</v>
      </c>
      <c r="G6" s="19">
        <v>123</v>
      </c>
      <c r="H6" s="40">
        <f>SUM(F6:G6)</f>
        <v>214</v>
      </c>
      <c r="I6" s="34"/>
      <c r="J6" s="42">
        <f>H6/C6</f>
        <v>26.75</v>
      </c>
      <c r="K6" s="43">
        <f>IF((D6=0),"",I6/D6)</f>
        <v>0</v>
      </c>
      <c r="L6" s="25"/>
    </row>
    <row r="7" spans="1:12" ht="26.1" customHeight="1" x14ac:dyDescent="0.15">
      <c r="A7" s="16">
        <v>2</v>
      </c>
      <c r="B7" s="12" t="s">
        <v>13</v>
      </c>
      <c r="C7" s="9">
        <v>8</v>
      </c>
      <c r="D7" s="9">
        <v>1</v>
      </c>
      <c r="E7" s="31">
        <f t="shared" si="0"/>
        <v>9</v>
      </c>
      <c r="F7" s="35">
        <v>55</v>
      </c>
      <c r="G7" s="20">
        <v>69</v>
      </c>
      <c r="H7" s="40">
        <f t="shared" ref="H7:H34" si="1">SUM(F7:G7)</f>
        <v>124</v>
      </c>
      <c r="I7" s="36">
        <v>1</v>
      </c>
      <c r="J7" s="42">
        <f t="shared" ref="J7:J34" si="2">H7/C7</f>
        <v>15.5</v>
      </c>
      <c r="K7" s="43">
        <f t="shared" ref="K7:K34" si="3">IF((D7=0),"",I7/D7)</f>
        <v>1</v>
      </c>
      <c r="L7" s="26"/>
    </row>
    <row r="8" spans="1:12" ht="26.1" customHeight="1" x14ac:dyDescent="0.15">
      <c r="A8" s="11">
        <v>3</v>
      </c>
      <c r="B8" s="12" t="s">
        <v>14</v>
      </c>
      <c r="C8" s="9">
        <v>6</v>
      </c>
      <c r="D8" s="9">
        <v>1</v>
      </c>
      <c r="E8" s="31">
        <f t="shared" si="0"/>
        <v>7</v>
      </c>
      <c r="F8" s="35">
        <v>144</v>
      </c>
      <c r="G8" s="20"/>
      <c r="H8" s="40">
        <f t="shared" si="1"/>
        <v>144</v>
      </c>
      <c r="I8" s="36"/>
      <c r="J8" s="42">
        <f t="shared" si="2"/>
        <v>24</v>
      </c>
      <c r="K8" s="43">
        <f t="shared" si="3"/>
        <v>0</v>
      </c>
      <c r="L8" s="26"/>
    </row>
    <row r="9" spans="1:12" ht="26.1" customHeight="1" x14ac:dyDescent="0.15">
      <c r="A9" s="16">
        <v>4</v>
      </c>
      <c r="B9" s="12" t="s">
        <v>2</v>
      </c>
      <c r="C9" s="9">
        <v>9</v>
      </c>
      <c r="D9" s="9">
        <v>1</v>
      </c>
      <c r="E9" s="31">
        <f t="shared" si="0"/>
        <v>10</v>
      </c>
      <c r="F9" s="35">
        <v>12</v>
      </c>
      <c r="G9" s="20">
        <v>26</v>
      </c>
      <c r="H9" s="40">
        <f t="shared" si="1"/>
        <v>38</v>
      </c>
      <c r="I9" s="36">
        <v>1</v>
      </c>
      <c r="J9" s="42">
        <f t="shared" si="2"/>
        <v>4.2222222222222223</v>
      </c>
      <c r="K9" s="43">
        <f t="shared" si="3"/>
        <v>1</v>
      </c>
      <c r="L9" s="26"/>
    </row>
    <row r="10" spans="1:12" ht="26.1" customHeight="1" x14ac:dyDescent="0.15">
      <c r="A10" s="11">
        <v>5</v>
      </c>
      <c r="B10" s="12" t="s">
        <v>1</v>
      </c>
      <c r="C10" s="9">
        <v>7</v>
      </c>
      <c r="D10" s="9">
        <v>1</v>
      </c>
      <c r="E10" s="31">
        <f t="shared" si="0"/>
        <v>8</v>
      </c>
      <c r="F10" s="35">
        <v>14</v>
      </c>
      <c r="G10" s="20">
        <v>26</v>
      </c>
      <c r="H10" s="40">
        <f t="shared" si="1"/>
        <v>40</v>
      </c>
      <c r="I10" s="36"/>
      <c r="J10" s="42">
        <f t="shared" si="2"/>
        <v>5.7142857142857144</v>
      </c>
      <c r="K10" s="43">
        <f t="shared" si="3"/>
        <v>0</v>
      </c>
      <c r="L10" s="26"/>
    </row>
    <row r="11" spans="1:12" ht="26.1" customHeight="1" x14ac:dyDescent="0.15">
      <c r="A11" s="16">
        <v>6</v>
      </c>
      <c r="B11" s="12" t="s">
        <v>15</v>
      </c>
      <c r="C11" s="9">
        <v>5</v>
      </c>
      <c r="D11" s="9">
        <v>0</v>
      </c>
      <c r="E11" s="31">
        <f t="shared" si="0"/>
        <v>5</v>
      </c>
      <c r="F11" s="35">
        <v>50</v>
      </c>
      <c r="G11" s="20"/>
      <c r="H11" s="40">
        <f t="shared" si="1"/>
        <v>50</v>
      </c>
      <c r="I11" s="36"/>
      <c r="J11" s="42">
        <f t="shared" si="2"/>
        <v>10</v>
      </c>
      <c r="K11" s="43" t="str">
        <f t="shared" si="3"/>
        <v/>
      </c>
      <c r="L11" s="26"/>
    </row>
    <row r="12" spans="1:12" ht="26.1" customHeight="1" x14ac:dyDescent="0.15">
      <c r="A12" s="11">
        <v>7</v>
      </c>
      <c r="B12" s="12" t="s">
        <v>16</v>
      </c>
      <c r="C12" s="9">
        <v>8</v>
      </c>
      <c r="D12" s="9">
        <v>1</v>
      </c>
      <c r="E12" s="31">
        <f t="shared" si="0"/>
        <v>9</v>
      </c>
      <c r="F12" s="35">
        <v>59</v>
      </c>
      <c r="G12" s="20">
        <v>48</v>
      </c>
      <c r="H12" s="40">
        <f t="shared" si="1"/>
        <v>107</v>
      </c>
      <c r="I12" s="36">
        <v>1</v>
      </c>
      <c r="J12" s="42">
        <f t="shared" si="2"/>
        <v>13.375</v>
      </c>
      <c r="K12" s="43">
        <f t="shared" si="3"/>
        <v>1</v>
      </c>
      <c r="L12" s="26"/>
    </row>
    <row r="13" spans="1:12" ht="26.1" customHeight="1" x14ac:dyDescent="0.15">
      <c r="A13" s="16">
        <v>8</v>
      </c>
      <c r="B13" s="12" t="s">
        <v>17</v>
      </c>
      <c r="C13" s="9">
        <v>6</v>
      </c>
      <c r="D13" s="9">
        <v>0</v>
      </c>
      <c r="E13" s="31">
        <f t="shared" si="0"/>
        <v>6</v>
      </c>
      <c r="F13" s="35">
        <v>16</v>
      </c>
      <c r="G13" s="20">
        <v>32</v>
      </c>
      <c r="H13" s="40">
        <f t="shared" si="1"/>
        <v>48</v>
      </c>
      <c r="I13" s="36"/>
      <c r="J13" s="42">
        <f t="shared" si="2"/>
        <v>8</v>
      </c>
      <c r="K13" s="43" t="str">
        <f t="shared" si="3"/>
        <v/>
      </c>
      <c r="L13" s="26"/>
    </row>
    <row r="14" spans="1:12" ht="26.1" customHeight="1" x14ac:dyDescent="0.15">
      <c r="A14" s="11">
        <v>9</v>
      </c>
      <c r="B14" s="12" t="s">
        <v>18</v>
      </c>
      <c r="C14" s="9">
        <v>7</v>
      </c>
      <c r="D14" s="9">
        <v>0</v>
      </c>
      <c r="E14" s="31">
        <f t="shared" si="0"/>
        <v>7</v>
      </c>
      <c r="F14" s="35">
        <v>64</v>
      </c>
      <c r="G14" s="20"/>
      <c r="H14" s="40">
        <f t="shared" si="1"/>
        <v>64</v>
      </c>
      <c r="I14" s="36"/>
      <c r="J14" s="42">
        <f t="shared" si="2"/>
        <v>9.1428571428571423</v>
      </c>
      <c r="K14" s="43" t="str">
        <f t="shared" si="3"/>
        <v/>
      </c>
      <c r="L14" s="26"/>
    </row>
    <row r="15" spans="1:12" ht="26.1" customHeight="1" x14ac:dyDescent="0.15">
      <c r="A15" s="16">
        <v>10</v>
      </c>
      <c r="B15" s="12" t="s">
        <v>19</v>
      </c>
      <c r="C15" s="9">
        <v>8</v>
      </c>
      <c r="D15" s="9">
        <v>1</v>
      </c>
      <c r="E15" s="31">
        <f t="shared" si="0"/>
        <v>9</v>
      </c>
      <c r="F15" s="35">
        <v>82</v>
      </c>
      <c r="G15" s="20"/>
      <c r="H15" s="40">
        <f t="shared" si="1"/>
        <v>82</v>
      </c>
      <c r="I15" s="36"/>
      <c r="J15" s="42">
        <f t="shared" si="2"/>
        <v>10.25</v>
      </c>
      <c r="K15" s="43">
        <f t="shared" si="3"/>
        <v>0</v>
      </c>
      <c r="L15" s="26"/>
    </row>
    <row r="16" spans="1:12" ht="26.1" customHeight="1" x14ac:dyDescent="0.15">
      <c r="A16" s="11">
        <v>11</v>
      </c>
      <c r="B16" s="12" t="s">
        <v>10</v>
      </c>
      <c r="C16" s="9">
        <v>4</v>
      </c>
      <c r="D16" s="9"/>
      <c r="E16" s="31">
        <f t="shared" si="0"/>
        <v>4</v>
      </c>
      <c r="F16" s="35">
        <v>23</v>
      </c>
      <c r="G16" s="20"/>
      <c r="H16" s="40">
        <f t="shared" si="1"/>
        <v>23</v>
      </c>
      <c r="I16" s="36"/>
      <c r="J16" s="42">
        <f t="shared" si="2"/>
        <v>5.75</v>
      </c>
      <c r="K16" s="43" t="str">
        <f t="shared" si="3"/>
        <v/>
      </c>
      <c r="L16" s="26"/>
    </row>
    <row r="17" spans="1:12" ht="26.1" customHeight="1" x14ac:dyDescent="0.15">
      <c r="A17" s="16">
        <v>12</v>
      </c>
      <c r="B17" s="12" t="s">
        <v>20</v>
      </c>
      <c r="C17" s="9">
        <v>14</v>
      </c>
      <c r="D17" s="9">
        <v>1</v>
      </c>
      <c r="E17" s="31">
        <f t="shared" si="0"/>
        <v>15</v>
      </c>
      <c r="F17" s="35">
        <v>61</v>
      </c>
      <c r="G17" s="20">
        <v>64</v>
      </c>
      <c r="H17" s="40">
        <f t="shared" si="1"/>
        <v>125</v>
      </c>
      <c r="I17" s="36">
        <v>2</v>
      </c>
      <c r="J17" s="42">
        <f t="shared" si="2"/>
        <v>8.9285714285714288</v>
      </c>
      <c r="K17" s="43">
        <f t="shared" si="3"/>
        <v>2</v>
      </c>
      <c r="L17" s="26"/>
    </row>
    <row r="18" spans="1:12" ht="26.1" customHeight="1" x14ac:dyDescent="0.15">
      <c r="A18" s="11">
        <v>13</v>
      </c>
      <c r="B18" s="12" t="s">
        <v>21</v>
      </c>
      <c r="C18" s="9">
        <v>10</v>
      </c>
      <c r="D18" s="9">
        <v>1</v>
      </c>
      <c r="E18" s="31">
        <f t="shared" si="0"/>
        <v>11</v>
      </c>
      <c r="F18" s="35">
        <v>93</v>
      </c>
      <c r="G18" s="20"/>
      <c r="H18" s="40">
        <f t="shared" si="1"/>
        <v>93</v>
      </c>
      <c r="I18" s="36"/>
      <c r="J18" s="42">
        <f t="shared" si="2"/>
        <v>9.3000000000000007</v>
      </c>
      <c r="K18" s="43">
        <f t="shared" si="3"/>
        <v>0</v>
      </c>
      <c r="L18" s="26"/>
    </row>
    <row r="19" spans="1:12" ht="26.1" customHeight="1" x14ac:dyDescent="0.15">
      <c r="A19" s="16">
        <v>14</v>
      </c>
      <c r="B19" s="12" t="s">
        <v>22</v>
      </c>
      <c r="C19" s="9">
        <v>8</v>
      </c>
      <c r="D19" s="9">
        <v>1</v>
      </c>
      <c r="E19" s="31">
        <f t="shared" si="0"/>
        <v>9</v>
      </c>
      <c r="F19" s="35">
        <v>102</v>
      </c>
      <c r="G19" s="20"/>
      <c r="H19" s="40">
        <f t="shared" si="1"/>
        <v>102</v>
      </c>
      <c r="I19" s="36"/>
      <c r="J19" s="42">
        <f t="shared" si="2"/>
        <v>12.75</v>
      </c>
      <c r="K19" s="43">
        <f t="shared" si="3"/>
        <v>0</v>
      </c>
      <c r="L19" s="26"/>
    </row>
    <row r="20" spans="1:12" ht="26.1" customHeight="1" x14ac:dyDescent="0.15">
      <c r="A20" s="11">
        <v>15</v>
      </c>
      <c r="B20" s="12" t="s">
        <v>23</v>
      </c>
      <c r="C20" s="9">
        <v>6</v>
      </c>
      <c r="D20" s="9">
        <v>0</v>
      </c>
      <c r="E20" s="31">
        <f t="shared" si="0"/>
        <v>6</v>
      </c>
      <c r="F20" s="35">
        <v>17</v>
      </c>
      <c r="G20" s="20"/>
      <c r="H20" s="40">
        <f t="shared" si="1"/>
        <v>17</v>
      </c>
      <c r="I20" s="36"/>
      <c r="J20" s="42">
        <f t="shared" si="2"/>
        <v>2.8333333333333335</v>
      </c>
      <c r="K20" s="43" t="str">
        <f t="shared" si="3"/>
        <v/>
      </c>
      <c r="L20" s="26"/>
    </row>
    <row r="21" spans="1:12" ht="26.1" customHeight="1" x14ac:dyDescent="0.15">
      <c r="A21" s="16">
        <v>16</v>
      </c>
      <c r="B21" s="12" t="s">
        <v>24</v>
      </c>
      <c r="C21" s="9">
        <v>8</v>
      </c>
      <c r="D21" s="9">
        <v>0</v>
      </c>
      <c r="E21" s="31">
        <f t="shared" si="0"/>
        <v>8</v>
      </c>
      <c r="F21" s="35">
        <v>46</v>
      </c>
      <c r="G21" s="20"/>
      <c r="H21" s="40">
        <f t="shared" si="1"/>
        <v>46</v>
      </c>
      <c r="I21" s="36"/>
      <c r="J21" s="42">
        <f t="shared" si="2"/>
        <v>5.75</v>
      </c>
      <c r="K21" s="43" t="str">
        <f t="shared" si="3"/>
        <v/>
      </c>
      <c r="L21" s="26"/>
    </row>
    <row r="22" spans="1:12" ht="26.1" customHeight="1" x14ac:dyDescent="0.15">
      <c r="A22" s="11">
        <v>17</v>
      </c>
      <c r="B22" s="12" t="s">
        <v>8</v>
      </c>
      <c r="C22" s="9">
        <v>5</v>
      </c>
      <c r="D22" s="9">
        <v>1</v>
      </c>
      <c r="E22" s="31">
        <f t="shared" si="0"/>
        <v>6</v>
      </c>
      <c r="F22" s="35">
        <v>22</v>
      </c>
      <c r="G22" s="20"/>
      <c r="H22" s="40">
        <f t="shared" si="1"/>
        <v>22</v>
      </c>
      <c r="I22" s="36"/>
      <c r="J22" s="42">
        <f t="shared" si="2"/>
        <v>4.4000000000000004</v>
      </c>
      <c r="K22" s="43">
        <f t="shared" si="3"/>
        <v>0</v>
      </c>
      <c r="L22" s="26"/>
    </row>
    <row r="23" spans="1:12" ht="26.1" customHeight="1" x14ac:dyDescent="0.15">
      <c r="A23" s="16">
        <v>18</v>
      </c>
      <c r="B23" s="12" t="s">
        <v>7</v>
      </c>
      <c r="C23" s="9">
        <v>1</v>
      </c>
      <c r="D23" s="9">
        <v>0</v>
      </c>
      <c r="E23" s="31">
        <f t="shared" si="0"/>
        <v>1</v>
      </c>
      <c r="F23" s="35">
        <v>20</v>
      </c>
      <c r="G23" s="20"/>
      <c r="H23" s="40">
        <f t="shared" si="1"/>
        <v>20</v>
      </c>
      <c r="I23" s="36"/>
      <c r="J23" s="42">
        <f t="shared" si="2"/>
        <v>20</v>
      </c>
      <c r="K23" s="43" t="str">
        <f t="shared" si="3"/>
        <v/>
      </c>
      <c r="L23" s="26"/>
    </row>
    <row r="24" spans="1:12" ht="26.1" customHeight="1" x14ac:dyDescent="0.15">
      <c r="A24" s="11">
        <v>19</v>
      </c>
      <c r="B24" s="12" t="s">
        <v>11</v>
      </c>
      <c r="C24" s="9">
        <v>3</v>
      </c>
      <c r="D24" s="9">
        <v>0</v>
      </c>
      <c r="E24" s="31">
        <f t="shared" si="0"/>
        <v>3</v>
      </c>
      <c r="F24" s="35">
        <v>32</v>
      </c>
      <c r="G24" s="20"/>
      <c r="H24" s="40">
        <f t="shared" si="1"/>
        <v>32</v>
      </c>
      <c r="I24" s="36"/>
      <c r="J24" s="42">
        <f t="shared" si="2"/>
        <v>10.666666666666666</v>
      </c>
      <c r="K24" s="43" t="str">
        <f t="shared" si="3"/>
        <v/>
      </c>
      <c r="L24" s="26"/>
    </row>
    <row r="25" spans="1:12" ht="26.1" customHeight="1" x14ac:dyDescent="0.15">
      <c r="A25" s="16">
        <v>20</v>
      </c>
      <c r="B25" s="12" t="s">
        <v>28</v>
      </c>
      <c r="C25" s="9">
        <v>2</v>
      </c>
      <c r="D25" s="9">
        <v>0</v>
      </c>
      <c r="E25" s="31">
        <f t="shared" si="0"/>
        <v>2</v>
      </c>
      <c r="F25" s="35">
        <v>14</v>
      </c>
      <c r="G25" s="20"/>
      <c r="H25" s="40">
        <f t="shared" si="1"/>
        <v>14</v>
      </c>
      <c r="I25" s="36"/>
      <c r="J25" s="42">
        <f t="shared" si="2"/>
        <v>7</v>
      </c>
      <c r="K25" s="43" t="str">
        <f t="shared" si="3"/>
        <v/>
      </c>
      <c r="L25" s="26"/>
    </row>
    <row r="26" spans="1:12" ht="26.1" customHeight="1" x14ac:dyDescent="0.15">
      <c r="A26" s="11">
        <v>21</v>
      </c>
      <c r="B26" s="12" t="s">
        <v>29</v>
      </c>
      <c r="C26" s="9">
        <v>1</v>
      </c>
      <c r="D26" s="9">
        <v>0</v>
      </c>
      <c r="E26" s="31">
        <f t="shared" si="0"/>
        <v>1</v>
      </c>
      <c r="F26" s="35">
        <v>1</v>
      </c>
      <c r="G26" s="20"/>
      <c r="H26" s="40">
        <f t="shared" si="1"/>
        <v>1</v>
      </c>
      <c r="I26" s="36"/>
      <c r="J26" s="42">
        <f t="shared" si="2"/>
        <v>1</v>
      </c>
      <c r="K26" s="43" t="str">
        <f t="shared" si="3"/>
        <v/>
      </c>
      <c r="L26" s="26"/>
    </row>
    <row r="27" spans="1:12" ht="26.1" customHeight="1" x14ac:dyDescent="0.15">
      <c r="A27" s="16">
        <v>22</v>
      </c>
      <c r="B27" s="12" t="s">
        <v>30</v>
      </c>
      <c r="C27" s="9">
        <v>8</v>
      </c>
      <c r="D27" s="9">
        <v>0</v>
      </c>
      <c r="E27" s="31">
        <f t="shared" si="0"/>
        <v>8</v>
      </c>
      <c r="F27" s="35">
        <v>37</v>
      </c>
      <c r="G27" s="20"/>
      <c r="H27" s="40">
        <f t="shared" si="1"/>
        <v>37</v>
      </c>
      <c r="I27" s="36"/>
      <c r="J27" s="42">
        <f t="shared" si="2"/>
        <v>4.625</v>
      </c>
      <c r="K27" s="43" t="str">
        <f t="shared" si="3"/>
        <v/>
      </c>
      <c r="L27" s="26"/>
    </row>
    <row r="28" spans="1:12" ht="26.1" customHeight="1" x14ac:dyDescent="0.15">
      <c r="A28" s="11">
        <v>23</v>
      </c>
      <c r="B28" s="12" t="s">
        <v>31</v>
      </c>
      <c r="C28" s="9">
        <v>6</v>
      </c>
      <c r="D28" s="9">
        <v>0</v>
      </c>
      <c r="E28" s="31">
        <f t="shared" si="0"/>
        <v>6</v>
      </c>
      <c r="F28" s="35">
        <v>40</v>
      </c>
      <c r="G28" s="20"/>
      <c r="H28" s="40">
        <f t="shared" si="1"/>
        <v>40</v>
      </c>
      <c r="I28" s="36"/>
      <c r="J28" s="42">
        <f t="shared" si="2"/>
        <v>6.666666666666667</v>
      </c>
      <c r="K28" s="43" t="str">
        <f t="shared" si="3"/>
        <v/>
      </c>
      <c r="L28" s="26"/>
    </row>
    <row r="29" spans="1:12" ht="26.1" customHeight="1" x14ac:dyDescent="0.15">
      <c r="A29" s="16">
        <v>24</v>
      </c>
      <c r="B29" s="12" t="s">
        <v>32</v>
      </c>
      <c r="C29" s="9">
        <v>6</v>
      </c>
      <c r="D29" s="9">
        <v>0</v>
      </c>
      <c r="E29" s="31">
        <f t="shared" si="0"/>
        <v>6</v>
      </c>
      <c r="F29" s="35">
        <v>43</v>
      </c>
      <c r="G29" s="20"/>
      <c r="H29" s="40">
        <f t="shared" si="1"/>
        <v>43</v>
      </c>
      <c r="I29" s="36"/>
      <c r="J29" s="42">
        <f t="shared" si="2"/>
        <v>7.166666666666667</v>
      </c>
      <c r="K29" s="43" t="str">
        <f t="shared" si="3"/>
        <v/>
      </c>
      <c r="L29" s="26"/>
    </row>
    <row r="30" spans="1:12" ht="26.1" customHeight="1" x14ac:dyDescent="0.15">
      <c r="A30" s="11">
        <v>25</v>
      </c>
      <c r="B30" s="12" t="s">
        <v>33</v>
      </c>
      <c r="C30" s="9">
        <v>35</v>
      </c>
      <c r="D30" s="9">
        <v>3</v>
      </c>
      <c r="E30" s="31">
        <f t="shared" si="0"/>
        <v>38</v>
      </c>
      <c r="F30" s="35">
        <v>209</v>
      </c>
      <c r="G30" s="20"/>
      <c r="H30" s="40">
        <f t="shared" si="1"/>
        <v>209</v>
      </c>
      <c r="I30" s="36">
        <v>8</v>
      </c>
      <c r="J30" s="42">
        <f t="shared" si="2"/>
        <v>5.9714285714285715</v>
      </c>
      <c r="K30" s="43">
        <f t="shared" si="3"/>
        <v>2.6666666666666665</v>
      </c>
      <c r="L30" s="26"/>
    </row>
    <row r="31" spans="1:12" ht="26.1" customHeight="1" x14ac:dyDescent="0.15">
      <c r="A31" s="11">
        <v>26</v>
      </c>
      <c r="B31" s="12" t="s">
        <v>25</v>
      </c>
      <c r="C31" s="9">
        <v>8</v>
      </c>
      <c r="D31" s="9">
        <v>1</v>
      </c>
      <c r="E31" s="31">
        <f t="shared" si="0"/>
        <v>9</v>
      </c>
      <c r="F31" s="35">
        <v>31</v>
      </c>
      <c r="G31" s="20"/>
      <c r="H31" s="40">
        <f t="shared" si="1"/>
        <v>31</v>
      </c>
      <c r="I31" s="36"/>
      <c r="J31" s="42">
        <f t="shared" si="2"/>
        <v>3.875</v>
      </c>
      <c r="K31" s="43">
        <f t="shared" si="3"/>
        <v>0</v>
      </c>
      <c r="L31" s="26"/>
    </row>
    <row r="32" spans="1:12" ht="26.1" customHeight="1" x14ac:dyDescent="0.15">
      <c r="A32" s="16">
        <v>27</v>
      </c>
      <c r="B32" s="12" t="s">
        <v>26</v>
      </c>
      <c r="C32" s="9">
        <v>27</v>
      </c>
      <c r="D32" s="9">
        <v>2</v>
      </c>
      <c r="E32" s="31">
        <f t="shared" si="0"/>
        <v>29</v>
      </c>
      <c r="F32" s="35">
        <v>50</v>
      </c>
      <c r="G32" s="20">
        <v>58</v>
      </c>
      <c r="H32" s="40">
        <f t="shared" si="1"/>
        <v>108</v>
      </c>
      <c r="I32" s="36">
        <v>1</v>
      </c>
      <c r="J32" s="42">
        <f t="shared" si="2"/>
        <v>4</v>
      </c>
      <c r="K32" s="43">
        <f t="shared" si="3"/>
        <v>0.5</v>
      </c>
      <c r="L32" s="26"/>
    </row>
    <row r="33" spans="1:12" ht="26.1" customHeight="1" x14ac:dyDescent="0.15">
      <c r="A33" s="11">
        <v>28</v>
      </c>
      <c r="B33" s="12" t="s">
        <v>27</v>
      </c>
      <c r="C33" s="9">
        <v>22</v>
      </c>
      <c r="D33" s="9">
        <v>2</v>
      </c>
      <c r="E33" s="31">
        <f t="shared" si="0"/>
        <v>24</v>
      </c>
      <c r="F33" s="35">
        <v>115</v>
      </c>
      <c r="G33" s="20"/>
      <c r="H33" s="40">
        <f t="shared" si="1"/>
        <v>115</v>
      </c>
      <c r="I33" s="36"/>
      <c r="J33" s="42">
        <f t="shared" si="2"/>
        <v>5.2272727272727275</v>
      </c>
      <c r="K33" s="43">
        <f t="shared" si="3"/>
        <v>0</v>
      </c>
      <c r="L33" s="26"/>
    </row>
    <row r="34" spans="1:12" ht="26.1" customHeight="1" x14ac:dyDescent="0.15">
      <c r="A34" s="11">
        <v>29</v>
      </c>
      <c r="B34" s="12" t="s">
        <v>9</v>
      </c>
      <c r="C34" s="9">
        <v>21</v>
      </c>
      <c r="D34" s="9">
        <v>1</v>
      </c>
      <c r="E34" s="31">
        <f t="shared" si="0"/>
        <v>22</v>
      </c>
      <c r="F34" s="35">
        <v>64</v>
      </c>
      <c r="G34" s="20"/>
      <c r="H34" s="40">
        <f t="shared" si="1"/>
        <v>64</v>
      </c>
      <c r="I34" s="36"/>
      <c r="J34" s="42">
        <f t="shared" si="2"/>
        <v>3.0476190476190474</v>
      </c>
      <c r="K34" s="43">
        <f t="shared" si="3"/>
        <v>0</v>
      </c>
      <c r="L34" s="26"/>
    </row>
    <row r="35" spans="1:12" ht="26.1" customHeight="1" thickBot="1" x14ac:dyDescent="0.2">
      <c r="A35" s="59" t="s">
        <v>5</v>
      </c>
      <c r="B35" s="60"/>
      <c r="C35" s="13">
        <f t="shared" ref="C35:E35" si="4">SUM(C6:C34)</f>
        <v>267</v>
      </c>
      <c r="D35" s="13">
        <f t="shared" si="4"/>
        <v>20</v>
      </c>
      <c r="E35" s="32">
        <f t="shared" si="4"/>
        <v>287</v>
      </c>
      <c r="F35" s="37">
        <f>SUM(F6:F34)</f>
        <v>1607</v>
      </c>
      <c r="G35" s="38">
        <f t="shared" ref="G35:I35" si="5">SUM(G6:G34)</f>
        <v>446</v>
      </c>
      <c r="H35" s="41">
        <f t="shared" si="5"/>
        <v>2053</v>
      </c>
      <c r="I35" s="39">
        <f t="shared" si="5"/>
        <v>14</v>
      </c>
      <c r="J35" s="44">
        <f t="shared" ref="J35" si="6">H35/C35</f>
        <v>7.6891385767790261</v>
      </c>
      <c r="K35" s="45">
        <f t="shared" ref="K35" si="7">IF((D35=0),"",I35/D35)</f>
        <v>0.7</v>
      </c>
      <c r="L35" s="21"/>
    </row>
    <row r="36" spans="1:12" ht="27" customHeight="1" x14ac:dyDescent="0.15">
      <c r="A36" s="63"/>
      <c r="B36" s="63"/>
      <c r="C36" s="63"/>
      <c r="D36" s="63"/>
      <c r="E36" s="63"/>
      <c r="F36" s="64"/>
      <c r="G36" s="64"/>
      <c r="H36" s="64"/>
      <c r="I36" s="64"/>
      <c r="J36" s="17"/>
      <c r="K36" s="17"/>
      <c r="L36" s="14"/>
    </row>
    <row r="37" spans="1:12" ht="20.25" x14ac:dyDescent="0.15">
      <c r="A37" s="6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5"/>
    </row>
  </sheetData>
  <mergeCells count="10">
    <mergeCell ref="A35:B35"/>
    <mergeCell ref="J4:K4"/>
    <mergeCell ref="A36:I36"/>
    <mergeCell ref="A1:L1"/>
    <mergeCell ref="A3:B3"/>
    <mergeCell ref="A4:A5"/>
    <mergeCell ref="B4:B5"/>
    <mergeCell ref="C4:E4"/>
    <mergeCell ref="F4:H4"/>
    <mergeCell ref="L4:L5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12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D6" sqref="D6"/>
    </sheetView>
  </sheetViews>
  <sheetFormatPr defaultRowHeight="18.75" x14ac:dyDescent="0.15"/>
  <cols>
    <col min="1" max="1" width="5.88671875" style="7" customWidth="1"/>
    <col min="2" max="2" width="12.21875" style="1" customWidth="1"/>
    <col min="3" max="6" width="7.88671875" style="2" customWidth="1"/>
    <col min="7" max="7" width="8.5546875" style="2" customWidth="1"/>
    <col min="8" max="9" width="7.5546875" style="2" customWidth="1"/>
    <col min="10" max="10" width="11.77734375" style="2" customWidth="1"/>
    <col min="11" max="11" width="10.44140625" style="2" customWidth="1"/>
    <col min="12" max="16384" width="8.88671875" style="1"/>
  </cols>
  <sheetData>
    <row r="1" spans="1:11" s="5" customFormat="1" ht="27" customHeight="1" x14ac:dyDescent="0.15">
      <c r="A1" s="65" t="s">
        <v>55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s="5" customFormat="1" ht="15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2" customFormat="1" ht="27" customHeight="1" thickBot="1" x14ac:dyDescent="0.2">
      <c r="A3" s="66" t="s">
        <v>0</v>
      </c>
      <c r="B3" s="66"/>
      <c r="C3" s="4"/>
      <c r="D3" s="4"/>
      <c r="E3" s="4"/>
      <c r="F3" s="4"/>
      <c r="G3" s="4"/>
      <c r="H3" s="4"/>
      <c r="I3" s="4"/>
      <c r="J3" s="22"/>
      <c r="K3" s="4"/>
    </row>
    <row r="4" spans="1:11" s="2" customFormat="1" ht="36.75" customHeight="1" thickTop="1" x14ac:dyDescent="0.15">
      <c r="A4" s="67" t="s">
        <v>3</v>
      </c>
      <c r="B4" s="69" t="s">
        <v>4</v>
      </c>
      <c r="C4" s="71" t="s">
        <v>43</v>
      </c>
      <c r="D4" s="71"/>
      <c r="E4" s="71"/>
      <c r="F4" s="72"/>
      <c r="G4" s="73" t="s">
        <v>48</v>
      </c>
      <c r="H4" s="74"/>
      <c r="I4" s="81"/>
      <c r="J4" s="79" t="s">
        <v>50</v>
      </c>
      <c r="K4" s="77" t="s">
        <v>37</v>
      </c>
    </row>
    <row r="5" spans="1:11" ht="36.75" customHeight="1" thickBot="1" x14ac:dyDescent="0.2">
      <c r="A5" s="68"/>
      <c r="B5" s="70"/>
      <c r="C5" s="28" t="s">
        <v>44</v>
      </c>
      <c r="D5" s="28" t="s">
        <v>45</v>
      </c>
      <c r="E5" s="28" t="s">
        <v>38</v>
      </c>
      <c r="F5" s="29" t="s">
        <v>46</v>
      </c>
      <c r="G5" s="56" t="s">
        <v>35</v>
      </c>
      <c r="H5" s="54" t="s">
        <v>53</v>
      </c>
      <c r="I5" s="57" t="s">
        <v>47</v>
      </c>
      <c r="J5" s="80"/>
      <c r="K5" s="78"/>
    </row>
    <row r="6" spans="1:11" ht="36.75" customHeight="1" x14ac:dyDescent="0.15">
      <c r="A6" s="11">
        <v>1</v>
      </c>
      <c r="B6" s="23" t="s">
        <v>12</v>
      </c>
      <c r="C6" s="27"/>
      <c r="D6" s="27"/>
      <c r="E6" s="27">
        <v>1</v>
      </c>
      <c r="F6" s="30">
        <f t="shared" ref="F6:F14" si="0">SUM(C6:E6)</f>
        <v>1</v>
      </c>
      <c r="G6" s="33">
        <v>123</v>
      </c>
      <c r="H6" s="19">
        <v>1</v>
      </c>
      <c r="I6" s="48">
        <f>SUM(G6:H6)</f>
        <v>124</v>
      </c>
      <c r="J6" s="46">
        <f>I6/F6</f>
        <v>124</v>
      </c>
      <c r="K6" s="25"/>
    </row>
    <row r="7" spans="1:11" ht="36.75" customHeight="1" x14ac:dyDescent="0.15">
      <c r="A7" s="16">
        <v>2</v>
      </c>
      <c r="B7" s="12" t="s">
        <v>13</v>
      </c>
      <c r="C7" s="10">
        <v>2</v>
      </c>
      <c r="D7" s="10"/>
      <c r="E7" s="8"/>
      <c r="F7" s="31">
        <f t="shared" si="0"/>
        <v>2</v>
      </c>
      <c r="G7" s="35">
        <v>69</v>
      </c>
      <c r="H7" s="20">
        <v>4</v>
      </c>
      <c r="I7" s="49">
        <f t="shared" ref="I7:I13" si="1">SUM(G7:H7)</f>
        <v>73</v>
      </c>
      <c r="J7" s="46">
        <f t="shared" ref="J7:J14" si="2">I7/F7</f>
        <v>36.5</v>
      </c>
      <c r="K7" s="26"/>
    </row>
    <row r="8" spans="1:11" ht="36.75" customHeight="1" x14ac:dyDescent="0.15">
      <c r="A8" s="16">
        <v>3</v>
      </c>
      <c r="B8" s="12" t="s">
        <v>2</v>
      </c>
      <c r="C8" s="10">
        <v>1</v>
      </c>
      <c r="D8" s="10"/>
      <c r="E8" s="10"/>
      <c r="F8" s="31">
        <f t="shared" si="0"/>
        <v>1</v>
      </c>
      <c r="G8" s="35">
        <v>26</v>
      </c>
      <c r="H8" s="20">
        <v>1</v>
      </c>
      <c r="I8" s="49">
        <f t="shared" si="1"/>
        <v>27</v>
      </c>
      <c r="J8" s="46">
        <f t="shared" si="2"/>
        <v>27</v>
      </c>
      <c r="K8" s="26"/>
    </row>
    <row r="9" spans="1:11" ht="36.75" customHeight="1" x14ac:dyDescent="0.15">
      <c r="A9" s="16">
        <v>4</v>
      </c>
      <c r="B9" s="12" t="s">
        <v>1</v>
      </c>
      <c r="C9" s="10">
        <v>1</v>
      </c>
      <c r="D9" s="10"/>
      <c r="E9" s="10"/>
      <c r="F9" s="31">
        <f t="shared" si="0"/>
        <v>1</v>
      </c>
      <c r="G9" s="35">
        <v>26</v>
      </c>
      <c r="H9" s="20">
        <v>0</v>
      </c>
      <c r="I9" s="49">
        <f t="shared" si="1"/>
        <v>26</v>
      </c>
      <c r="J9" s="46">
        <f t="shared" si="2"/>
        <v>26</v>
      </c>
      <c r="K9" s="26"/>
    </row>
    <row r="10" spans="1:11" ht="36.75" customHeight="1" x14ac:dyDescent="0.15">
      <c r="A10" s="16">
        <v>5</v>
      </c>
      <c r="B10" s="12" t="s">
        <v>16</v>
      </c>
      <c r="C10" s="10">
        <v>1</v>
      </c>
      <c r="D10" s="10"/>
      <c r="E10" s="10"/>
      <c r="F10" s="31">
        <f t="shared" si="0"/>
        <v>1</v>
      </c>
      <c r="G10" s="35">
        <v>48</v>
      </c>
      <c r="H10" s="20">
        <v>2</v>
      </c>
      <c r="I10" s="49">
        <f t="shared" si="1"/>
        <v>50</v>
      </c>
      <c r="J10" s="46">
        <f t="shared" si="2"/>
        <v>50</v>
      </c>
      <c r="K10" s="26"/>
    </row>
    <row r="11" spans="1:11" ht="36.75" customHeight="1" x14ac:dyDescent="0.15">
      <c r="A11" s="16">
        <v>6</v>
      </c>
      <c r="B11" s="12" t="s">
        <v>17</v>
      </c>
      <c r="C11" s="10">
        <v>2</v>
      </c>
      <c r="D11" s="10"/>
      <c r="E11" s="10"/>
      <c r="F11" s="31">
        <f t="shared" si="0"/>
        <v>2</v>
      </c>
      <c r="G11" s="35">
        <v>32</v>
      </c>
      <c r="H11" s="20">
        <v>3</v>
      </c>
      <c r="I11" s="49">
        <f t="shared" si="1"/>
        <v>35</v>
      </c>
      <c r="J11" s="46">
        <f t="shared" si="2"/>
        <v>17.5</v>
      </c>
      <c r="K11" s="26"/>
    </row>
    <row r="12" spans="1:11" ht="36.75" customHeight="1" x14ac:dyDescent="0.15">
      <c r="A12" s="16">
        <v>7</v>
      </c>
      <c r="B12" s="12" t="s">
        <v>20</v>
      </c>
      <c r="C12" s="10">
        <v>1</v>
      </c>
      <c r="D12" s="10"/>
      <c r="E12" s="8"/>
      <c r="F12" s="31">
        <f t="shared" si="0"/>
        <v>1</v>
      </c>
      <c r="G12" s="35">
        <v>64</v>
      </c>
      <c r="H12" s="20">
        <v>3</v>
      </c>
      <c r="I12" s="49">
        <f t="shared" si="1"/>
        <v>67</v>
      </c>
      <c r="J12" s="46">
        <f t="shared" si="2"/>
        <v>67</v>
      </c>
      <c r="K12" s="26"/>
    </row>
    <row r="13" spans="1:11" ht="36.75" customHeight="1" x14ac:dyDescent="0.15">
      <c r="A13" s="16">
        <v>8</v>
      </c>
      <c r="B13" s="12" t="s">
        <v>26</v>
      </c>
      <c r="C13" s="8"/>
      <c r="D13" s="10">
        <v>1</v>
      </c>
      <c r="E13" s="8"/>
      <c r="F13" s="31">
        <f t="shared" si="0"/>
        <v>1</v>
      </c>
      <c r="G13" s="35">
        <v>58</v>
      </c>
      <c r="H13" s="20">
        <v>1</v>
      </c>
      <c r="I13" s="49">
        <f t="shared" si="1"/>
        <v>59</v>
      </c>
      <c r="J13" s="46">
        <f t="shared" si="2"/>
        <v>59</v>
      </c>
      <c r="K13" s="26"/>
    </row>
    <row r="14" spans="1:11" ht="36.75" customHeight="1" thickBot="1" x14ac:dyDescent="0.2">
      <c r="A14" s="59" t="s">
        <v>5</v>
      </c>
      <c r="B14" s="60"/>
      <c r="C14" s="13">
        <f>SUM(C6:C13)</f>
        <v>8</v>
      </c>
      <c r="D14" s="13">
        <f>SUM(D6:D13)</f>
        <v>1</v>
      </c>
      <c r="E14" s="13">
        <f>SUM(E6:E13)</f>
        <v>1</v>
      </c>
      <c r="F14" s="32">
        <f t="shared" si="0"/>
        <v>10</v>
      </c>
      <c r="G14" s="37">
        <f>SUM(G6:G13)</f>
        <v>446</v>
      </c>
      <c r="H14" s="38">
        <f>SUM(H6:H13)</f>
        <v>15</v>
      </c>
      <c r="I14" s="50">
        <f>SUM(I6:I13)</f>
        <v>461</v>
      </c>
      <c r="J14" s="47">
        <f t="shared" si="2"/>
        <v>46.1</v>
      </c>
      <c r="K14" s="21"/>
    </row>
    <row r="15" spans="1:11" ht="27" customHeight="1" x14ac:dyDescent="0.15">
      <c r="A15" s="63"/>
      <c r="B15" s="63"/>
      <c r="C15" s="63"/>
      <c r="D15" s="63"/>
      <c r="E15" s="63"/>
      <c r="F15" s="63"/>
      <c r="G15" s="64"/>
      <c r="H15" s="64"/>
      <c r="I15" s="64"/>
      <c r="J15" s="17"/>
      <c r="K15" s="14"/>
    </row>
    <row r="16" spans="1:11" ht="20.25" x14ac:dyDescent="0.15">
      <c r="A16" s="6"/>
      <c r="B16" s="18"/>
      <c r="C16" s="18"/>
      <c r="D16" s="18"/>
      <c r="E16" s="18"/>
      <c r="F16" s="18"/>
      <c r="G16" s="18"/>
      <c r="H16" s="18"/>
      <c r="I16" s="18"/>
      <c r="J16" s="18"/>
      <c r="K16" s="15"/>
    </row>
  </sheetData>
  <mergeCells count="10">
    <mergeCell ref="A15:I15"/>
    <mergeCell ref="A14:B14"/>
    <mergeCell ref="A3:B3"/>
    <mergeCell ref="A1:K1"/>
    <mergeCell ref="C4:F4"/>
    <mergeCell ref="B4:B5"/>
    <mergeCell ref="A4:A5"/>
    <mergeCell ref="K4:K5"/>
    <mergeCell ref="J4:J5"/>
    <mergeCell ref="G4:I4"/>
  </mergeCells>
  <phoneticPr fontId="1" type="noConversion"/>
  <pageMargins left="0.55118110236220474" right="0.39370078740157483" top="0.70866141732283472" bottom="0.19685039370078741" header="0.23622047244094491" footer="0.31496062992125984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사립!Print_Area</vt:lpstr>
    </vt:vector>
  </TitlesOfParts>
  <Company>단양고등학교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학생용</dc:creator>
  <cp:lastModifiedBy>user</cp:lastModifiedBy>
  <cp:lastPrinted>2019-10-28T23:47:35Z</cp:lastPrinted>
  <dcterms:created xsi:type="dcterms:W3CDTF">2003-10-20T04:30:02Z</dcterms:created>
  <dcterms:modified xsi:type="dcterms:W3CDTF">2019-10-29T01:50:51Z</dcterms:modified>
</cp:coreProperties>
</file>