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0101\1.중등임용\★2020학년도★\1차시험\5. 응시자 지원현황\"/>
    </mc:Choice>
  </mc:AlternateContent>
  <bookViews>
    <workbookView xWindow="240" yWindow="120" windowWidth="16155" windowHeight="9630"/>
  </bookViews>
  <sheets>
    <sheet name="공립(최종)" sheetId="1" r:id="rId1"/>
    <sheet name="사립(최종)" sheetId="2" r:id="rId2"/>
  </sheets>
  <calcPr calcId="162913"/>
</workbook>
</file>

<file path=xl/calcChain.xml><?xml version="1.0" encoding="utf-8"?>
<calcChain xmlns="http://schemas.openxmlformats.org/spreadsheetml/2006/main">
  <c r="G16" i="1" l="1"/>
  <c r="F34" i="1" l="1"/>
  <c r="E34" i="1"/>
  <c r="F14" i="2" l="1"/>
  <c r="E14" i="2"/>
  <c r="G9" i="2"/>
  <c r="G10" i="2"/>
  <c r="G11" i="2"/>
  <c r="G12" i="2"/>
  <c r="G13" i="2"/>
  <c r="G8" i="2"/>
  <c r="G14" i="2" l="1"/>
  <c r="I9" i="1"/>
  <c r="I8" i="1"/>
  <c r="I20" i="1"/>
  <c r="H30" i="1" l="1"/>
  <c r="G30" i="1"/>
  <c r="D30" i="1"/>
  <c r="I29" i="1"/>
  <c r="H29" i="1"/>
  <c r="G29" i="1"/>
  <c r="D29" i="1"/>
  <c r="H21" i="1"/>
  <c r="G21" i="1"/>
  <c r="D21" i="1"/>
  <c r="J30" i="1" l="1"/>
  <c r="J29" i="1"/>
  <c r="J21" i="1"/>
  <c r="H8" i="1"/>
  <c r="D14" i="2" l="1"/>
  <c r="H13" i="2"/>
  <c r="H12" i="2"/>
  <c r="H11" i="2"/>
  <c r="H10" i="2"/>
  <c r="H9" i="2"/>
  <c r="H8" i="2"/>
  <c r="H14" i="2" l="1"/>
  <c r="C34" i="1"/>
  <c r="B34" i="1"/>
  <c r="I33" i="1"/>
  <c r="H33" i="1"/>
  <c r="G33" i="1"/>
  <c r="D33" i="1"/>
  <c r="H32" i="1"/>
  <c r="G32" i="1"/>
  <c r="D32" i="1"/>
  <c r="I31" i="1"/>
  <c r="H31" i="1"/>
  <c r="G31" i="1"/>
  <c r="D31" i="1"/>
  <c r="H28" i="1"/>
  <c r="G28" i="1"/>
  <c r="D28" i="1"/>
  <c r="H27" i="1"/>
  <c r="G27" i="1"/>
  <c r="D27" i="1"/>
  <c r="H26" i="1"/>
  <c r="G26" i="1"/>
  <c r="D26" i="1"/>
  <c r="H25" i="1"/>
  <c r="G25" i="1"/>
  <c r="D25" i="1"/>
  <c r="H24" i="1"/>
  <c r="G24" i="1"/>
  <c r="D24" i="1"/>
  <c r="H23" i="1"/>
  <c r="G23" i="1"/>
  <c r="D23" i="1"/>
  <c r="H22" i="1"/>
  <c r="G22" i="1"/>
  <c r="D22" i="1"/>
  <c r="H20" i="1"/>
  <c r="G20" i="1"/>
  <c r="D20" i="1"/>
  <c r="H19" i="1"/>
  <c r="G19" i="1"/>
  <c r="D19" i="1"/>
  <c r="I18" i="1"/>
  <c r="H18" i="1"/>
  <c r="G18" i="1"/>
  <c r="D18" i="1"/>
  <c r="H17" i="1"/>
  <c r="G17" i="1"/>
  <c r="D17" i="1"/>
  <c r="H16" i="1"/>
  <c r="D16" i="1"/>
  <c r="H15" i="1"/>
  <c r="G15" i="1"/>
  <c r="D15" i="1"/>
  <c r="H14" i="1"/>
  <c r="G14" i="1"/>
  <c r="D14" i="1"/>
  <c r="H13" i="1"/>
  <c r="G13" i="1"/>
  <c r="D13" i="1"/>
  <c r="H12" i="1"/>
  <c r="G12" i="1"/>
  <c r="D12" i="1"/>
  <c r="H11" i="1"/>
  <c r="G11" i="1"/>
  <c r="D11" i="1"/>
  <c r="H10" i="1"/>
  <c r="G10" i="1"/>
  <c r="D10" i="1"/>
  <c r="H9" i="1"/>
  <c r="G9" i="1"/>
  <c r="D9" i="1"/>
  <c r="G8" i="1"/>
  <c r="D8" i="1"/>
  <c r="J18" i="1" l="1"/>
  <c r="J32" i="1"/>
  <c r="J9" i="1"/>
  <c r="D34" i="1"/>
  <c r="J13" i="1"/>
  <c r="J23" i="1"/>
  <c r="J27" i="1"/>
  <c r="J12" i="1"/>
  <c r="J17" i="1"/>
  <c r="J22" i="1"/>
  <c r="J24" i="1"/>
  <c r="J25" i="1"/>
  <c r="J26" i="1"/>
  <c r="J11" i="1"/>
  <c r="J14" i="1"/>
  <c r="J15" i="1"/>
  <c r="J16" i="1"/>
  <c r="J19" i="1"/>
  <c r="J20" i="1"/>
  <c r="J31" i="1"/>
  <c r="J33" i="1"/>
  <c r="H34" i="1"/>
  <c r="J8" i="1"/>
  <c r="G34" i="1"/>
  <c r="J28" i="1"/>
  <c r="I34" i="1"/>
  <c r="J10" i="1"/>
  <c r="J34" i="1" l="1"/>
</calcChain>
</file>

<file path=xl/sharedStrings.xml><?xml version="1.0" encoding="utf-8"?>
<sst xmlns="http://schemas.openxmlformats.org/spreadsheetml/2006/main" count="93" uniqueCount="66">
  <si>
    <t>국어</t>
    <phoneticPr fontId="1" type="noConversion"/>
  </si>
  <si>
    <t>수학</t>
    <phoneticPr fontId="1" type="noConversion"/>
  </si>
  <si>
    <t>물리</t>
    <phoneticPr fontId="1" type="noConversion"/>
  </si>
  <si>
    <t>화학</t>
    <phoneticPr fontId="1" type="noConversion"/>
  </si>
  <si>
    <t>생물</t>
    <phoneticPr fontId="1" type="noConversion"/>
  </si>
  <si>
    <t>지구과학</t>
    <phoneticPr fontId="1" type="noConversion"/>
  </si>
  <si>
    <t>일반사회</t>
    <phoneticPr fontId="1" type="noConversion"/>
  </si>
  <si>
    <t>역사</t>
    <phoneticPr fontId="1" type="noConversion"/>
  </si>
  <si>
    <t>지리</t>
    <phoneticPr fontId="1" type="noConversion"/>
  </si>
  <si>
    <t>도덕.윤리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</si>
  <si>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</si>
  <si>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</si>
  <si>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</si>
  <si>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기술</t>
    <phoneticPr fontId="1" type="noConversion"/>
  </si>
  <si>
    <t>정보.컴퓨터</t>
    <phoneticPr fontId="1" type="noConversion"/>
  </si>
  <si>
    <t>전문상담</t>
    <phoneticPr fontId="1" type="noConversion"/>
  </si>
  <si>
    <t>영양</t>
    <phoneticPr fontId="1" type="noConversion"/>
  </si>
  <si>
    <t>특수(중등)</t>
    <phoneticPr fontId="1" type="noConversion"/>
  </si>
  <si>
    <t>영어</t>
    <phoneticPr fontId="1" type="noConversion"/>
  </si>
  <si>
    <t>선발과목</t>
    <phoneticPr fontId="7" type="noConversion"/>
  </si>
  <si>
    <t>지원자 누계</t>
    <phoneticPr fontId="7" type="noConversion"/>
  </si>
  <si>
    <t>경쟁률</t>
    <phoneticPr fontId="7" type="noConversion"/>
  </si>
  <si>
    <t>일반</t>
  </si>
  <si>
    <t>계</t>
    <phoneticPr fontId="7" type="noConversion"/>
  </si>
  <si>
    <t>계</t>
    <phoneticPr fontId="7" type="noConversion"/>
  </si>
  <si>
    <t>일반</t>
    <phoneticPr fontId="7" type="noConversion"/>
  </si>
  <si>
    <t>합계</t>
    <phoneticPr fontId="7" type="noConversion"/>
  </si>
  <si>
    <t>·</t>
  </si>
  <si>
    <t>합 계</t>
    <phoneticPr fontId="1" type="noConversion"/>
  </si>
  <si>
    <t>울산광역시교육청</t>
    <phoneticPr fontId="1" type="noConversion"/>
  </si>
  <si>
    <t>선발 예정 인원</t>
    <phoneticPr fontId="7" type="noConversion"/>
  </si>
  <si>
    <t>2020학년도 울산광역시 공·사립 중등학교교사, 보건·사서·전문상담· 영양·특수(중등)교사</t>
    <phoneticPr fontId="1" type="noConversion"/>
  </si>
  <si>
    <t>학교명</t>
    <phoneticPr fontId="7" type="noConversion"/>
  </si>
  <si>
    <t>동신학원</t>
    <phoneticPr fontId="1" type="noConversion"/>
  </si>
  <si>
    <t>동원교육문화재단</t>
    <phoneticPr fontId="1" type="noConversion"/>
  </si>
  <si>
    <t>새길학원</t>
    <phoneticPr fontId="1" type="noConversion"/>
  </si>
  <si>
    <t>울산제일고등학교</t>
    <phoneticPr fontId="1" type="noConversion"/>
  </si>
  <si>
    <t>울산고등학교</t>
    <phoneticPr fontId="1" type="noConversion"/>
  </si>
  <si>
    <t>울산기술공업고등학교</t>
    <phoneticPr fontId="1" type="noConversion"/>
  </si>
  <si>
    <t>도덕·윤리</t>
    <phoneticPr fontId="1" type="noConversion"/>
  </si>
  <si>
    <t>수학</t>
    <phoneticPr fontId="1" type="noConversion"/>
  </si>
  <si>
    <t>기계</t>
    <phoneticPr fontId="1" type="noConversion"/>
  </si>
  <si>
    <t>전기</t>
    <phoneticPr fontId="1" type="noConversion"/>
  </si>
  <si>
    <t>건설</t>
    <phoneticPr fontId="1" type="noConversion"/>
  </si>
  <si>
    <t>법인명</t>
    <phoneticPr fontId="7" type="noConversion"/>
  </si>
  <si>
    <t>선발과목</t>
    <phoneticPr fontId="7" type="noConversion"/>
  </si>
  <si>
    <t>장애</t>
    <phoneticPr fontId="1" type="noConversion"/>
  </si>
  <si>
    <t>장애</t>
    <phoneticPr fontId="7" type="noConversion"/>
  </si>
  <si>
    <t>한문</t>
    <phoneticPr fontId="1" type="noConversion"/>
  </si>
  <si>
    <t>기계</t>
    <phoneticPr fontId="1" type="noConversion"/>
  </si>
  <si>
    <t>상업</t>
    <phoneticPr fontId="1" type="noConversion"/>
  </si>
  <si>
    <t>조리</t>
    <phoneticPr fontId="1" type="noConversion"/>
  </si>
  <si>
    <t>미용</t>
    <phoneticPr fontId="1" type="noConversion"/>
  </si>
  <si>
    <t>보건</t>
    <phoneticPr fontId="1" type="noConversion"/>
  </si>
  <si>
    <t>사서</t>
    <phoneticPr fontId="1" type="noConversion"/>
  </si>
  <si>
    <t>합계</t>
    <phoneticPr fontId="1" type="noConversion"/>
  </si>
  <si>
    <t>선발 예정 인원</t>
    <phoneticPr fontId="7" type="noConversion"/>
  </si>
  <si>
    <t>[공립]</t>
    <phoneticPr fontId="1" type="noConversion"/>
  </si>
  <si>
    <t>[사립]</t>
    <phoneticPr fontId="1" type="noConversion"/>
  </si>
  <si>
    <r>
      <t xml:space="preserve">2지망 지원
</t>
    </r>
    <r>
      <rPr>
        <b/>
        <sz val="8"/>
        <color theme="0"/>
        <rFont val="맑은 고딕"/>
        <family val="3"/>
        <charset val="129"/>
        <scheme val="minor"/>
      </rPr>
      <t>(공립1순위+사립2순위)</t>
    </r>
    <phoneticPr fontId="1" type="noConversion"/>
  </si>
  <si>
    <t>-</t>
    <phoneticPr fontId="1" type="noConversion"/>
  </si>
  <si>
    <r>
      <t xml:space="preserve">1지망 지원
</t>
    </r>
    <r>
      <rPr>
        <b/>
        <sz val="8"/>
        <color theme="0"/>
        <rFont val="맑은 고딕"/>
        <family val="3"/>
        <charset val="129"/>
        <scheme val="minor"/>
      </rPr>
      <t>(사립만 지원)</t>
    </r>
    <phoneticPr fontId="1" type="noConversion"/>
  </si>
  <si>
    <t>2019.10.28. 18:00기준</t>
    <phoneticPr fontId="1" type="noConversion"/>
  </si>
  <si>
    <t>2019.10.28. 18:00기준</t>
    <phoneticPr fontId="1" type="noConversion"/>
  </si>
  <si>
    <t>임용후보자 선정경쟁시험 지원 현황(최종)</t>
    <phoneticPr fontId="1" type="noConversion"/>
  </si>
  <si>
    <t>임용후보자 선정경쟁시험 지원 현황(최종)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</si>
</sst>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0.00&quot; : 1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8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</borders>
  <cellStyleXfs count="3">
    <xf numFmtId="0" fontId="0" fillId="0" borderId="0">
      <alignment vertical="center"/>
    </xf>
    <xf numFmtId="0" fontId="8" fillId="0" borderId="0"/>
    <xf numFmtId="0" fontId="10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2" fillId="0" borderId="11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76" fontId="9" fillId="0" borderId="11" xfId="0" applyNumberFormat="1" applyFont="1" applyBorder="1" applyAlignment="1" applyProtection="1">
      <alignment horizontal="center" vertical="center" wrapText="1"/>
      <protection locked="0"/>
    </xf>
    <xf numFmtId="177" fontId="2" fillId="2" borderId="12" xfId="0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3" borderId="11" xfId="1" applyFont="1" applyFill="1" applyBorder="1" applyAlignment="1">
      <alignment horizontal="center" vertical="center" shrinkToFit="1"/>
    </xf>
    <xf numFmtId="0" fontId="11" fillId="3" borderId="11" xfId="1" applyNumberFormat="1" applyFont="1" applyFill="1" applyBorder="1" applyAlignment="1">
      <alignment horizontal="center" vertical="center" wrapText="1" shrinkToFit="1"/>
    </xf>
    <xf numFmtId="0" fontId="11" fillId="3" borderId="11" xfId="1" applyFont="1" applyFill="1" applyBorder="1" applyAlignment="1">
      <alignment horizontal="center" vertical="center" wrapText="1" shrinkToFit="1"/>
    </xf>
    <xf numFmtId="0" fontId="11" fillId="3" borderId="12" xfId="1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76" fontId="9" fillId="0" borderId="11" xfId="2" applyNumberFormat="1" applyFont="1" applyBorder="1" applyAlignment="1" applyProtection="1">
      <alignment horizontal="center" vertical="center" wrapText="1"/>
      <protection locked="0"/>
    </xf>
    <xf numFmtId="176" fontId="2" fillId="0" borderId="11" xfId="0" applyNumberFormat="1" applyFont="1" applyBorder="1" applyAlignment="1">
      <alignment horizontal="center" vertical="center"/>
    </xf>
    <xf numFmtId="177" fontId="2" fillId="2" borderId="11" xfId="0" applyNumberFormat="1" applyFont="1" applyFill="1" applyBorder="1" applyAlignment="1">
      <alignment horizontal="center" vertical="center" shrinkToFit="1"/>
    </xf>
    <xf numFmtId="177" fontId="2" fillId="0" borderId="12" xfId="0" applyNumberFormat="1" applyFont="1" applyBorder="1" applyAlignment="1">
      <alignment horizontal="center" vertical="center" shrinkToFit="1"/>
    </xf>
    <xf numFmtId="0" fontId="11" fillId="3" borderId="17" xfId="1" applyFont="1" applyFill="1" applyBorder="1" applyAlignment="1">
      <alignment horizontal="center" vertical="center" wrapText="1" shrinkToFit="1"/>
    </xf>
    <xf numFmtId="0" fontId="11" fillId="3" borderId="17" xfId="1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/>
    </xf>
    <xf numFmtId="176" fontId="14" fillId="4" borderId="14" xfId="0" applyNumberFormat="1" applyFont="1" applyFill="1" applyBorder="1" applyAlignment="1">
      <alignment horizontal="center" vertical="center"/>
    </xf>
    <xf numFmtId="177" fontId="14" fillId="4" borderId="15" xfId="0" applyNumberFormat="1" applyFont="1" applyFill="1" applyBorder="1" applyAlignment="1">
      <alignment horizontal="center" vertical="center" shrinkToFit="1"/>
    </xf>
    <xf numFmtId="0" fontId="14" fillId="4" borderId="13" xfId="0" applyFont="1" applyFill="1" applyBorder="1" applyAlignment="1">
      <alignment horizontal="center" vertical="center" shrinkToFit="1"/>
    </xf>
    <xf numFmtId="177" fontId="14" fillId="4" borderId="14" xfId="0" applyNumberFormat="1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 wrapText="1" shrinkToFit="1"/>
    </xf>
    <xf numFmtId="0" fontId="12" fillId="3" borderId="8" xfId="0" applyFont="1" applyFill="1" applyBorder="1">
      <alignment vertical="center"/>
    </xf>
    <xf numFmtId="0" fontId="12" fillId="3" borderId="9" xfId="0" applyFont="1" applyFill="1" applyBorder="1">
      <alignment vertical="center"/>
    </xf>
    <xf numFmtId="0" fontId="11" fillId="3" borderId="8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4" fillId="4" borderId="13" xfId="0" applyFont="1" applyFill="1" applyBorder="1" applyAlignment="1">
      <alignment horizontal="center" vertical="center" shrinkToFit="1"/>
    </xf>
    <xf numFmtId="0" fontId="14" fillId="4" borderId="14" xfId="0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11" fillId="3" borderId="19" xfId="1" applyFont="1" applyFill="1" applyBorder="1" applyAlignment="1">
      <alignment horizontal="center" vertical="center" wrapText="1" shrinkToFit="1"/>
    </xf>
    <xf numFmtId="0" fontId="11" fillId="3" borderId="16" xfId="1" applyFont="1" applyFill="1" applyBorder="1" applyAlignment="1">
      <alignment horizontal="center" vertical="center" wrapText="1" shrinkToFit="1"/>
    </xf>
    <xf numFmtId="0" fontId="11" fillId="3" borderId="20" xfId="1" applyFont="1" applyFill="1" applyBorder="1" applyAlignment="1">
      <alignment horizontal="center" vertical="center" wrapText="1" shrinkToFit="1"/>
    </xf>
    <xf numFmtId="0" fontId="11" fillId="3" borderId="17" xfId="1" applyFont="1" applyFill="1" applyBorder="1" applyAlignment="1">
      <alignment horizontal="center" vertical="center" wrapText="1" shrinkToFit="1"/>
    </xf>
    <xf numFmtId="0" fontId="11" fillId="3" borderId="20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20" xfId="1" applyFont="1" applyFill="1" applyBorder="1" applyAlignment="1">
      <alignment horizontal="center" vertical="center" shrinkToFit="1"/>
    </xf>
    <xf numFmtId="0" fontId="11" fillId="3" borderId="17" xfId="1" applyFont="1" applyFill="1" applyBorder="1" applyAlignment="1">
      <alignment horizontal="center" vertical="center" shrinkToFit="1"/>
    </xf>
    <xf numFmtId="0" fontId="11" fillId="3" borderId="21" xfId="1" applyFont="1" applyFill="1" applyBorder="1" applyAlignment="1">
      <alignment horizontal="center" vertical="center" wrapText="1" shrinkToFit="1"/>
    </xf>
    <xf numFmtId="0" fontId="11" fillId="3" borderId="22" xfId="1" applyFont="1" applyFill="1" applyBorder="1" applyAlignment="1">
      <alignment horizontal="center" vertical="center" wrapText="1" shrinkToFit="1"/>
    </xf>
    <xf numFmtId="0" fontId="11" fillId="3" borderId="23" xfId="1" applyFont="1" applyFill="1" applyBorder="1" applyAlignment="1">
      <alignment horizontal="center" vertical="center" wrapText="1" shrinkToFit="1"/>
    </xf>
    <xf numFmtId="0" fontId="11" fillId="3" borderId="24" xfId="1" applyFont="1" applyFill="1" applyBorder="1" applyAlignment="1">
      <alignment horizontal="center" vertical="center" wrapText="1" shrinkToFit="1"/>
    </xf>
    <xf numFmtId="0" fontId="11" fillId="3" borderId="18" xfId="1" applyFont="1" applyFill="1" applyBorder="1" applyAlignment="1">
      <alignment horizontal="center" vertical="center" wrapText="1" shrinkToFit="1"/>
    </xf>
  </cellXfs>
  <cellStyles count="3">
    <cellStyle name="표준" xfId="0" builtinId="0"/>
    <cellStyle name="표준 2" xfId="2"/>
    <cellStyle name="표준_서울" xfId="1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zoomScaleNormal="100" workbookViewId="0">
      <selection activeCell="G3" sqref="G3"/>
    </sheetView>
  </sheetViews>
  <sheetFormatPr defaultRowHeight="16.5" x14ac:dyDescent="0.3"/>
  <cols>
    <col min="1" max="1" width="12.5" customWidth="1"/>
    <col min="2" max="7" width="8.375" customWidth="1"/>
    <col min="8" max="10" width="9.875" customWidth="1"/>
  </cols>
  <sheetData>
    <row r="1" spans="1:11" ht="20.25" customHeight="1" x14ac:dyDescent="0.3">
      <c r="A1" s="29" t="s">
        <v>31</v>
      </c>
      <c r="B1" s="30"/>
      <c r="C1" s="30"/>
      <c r="D1" s="30"/>
      <c r="E1" s="30"/>
      <c r="F1" s="30"/>
      <c r="G1" s="30"/>
      <c r="H1" s="30"/>
      <c r="I1" s="30"/>
      <c r="J1" s="31"/>
    </row>
    <row r="2" spans="1:11" ht="26.25" customHeight="1" thickBot="1" x14ac:dyDescent="0.35">
      <c r="A2" s="32" t="s">
        <v>64</v>
      </c>
      <c r="B2" s="33"/>
      <c r="C2" s="33"/>
      <c r="D2" s="33"/>
      <c r="E2" s="33"/>
      <c r="F2" s="33"/>
      <c r="G2" s="33"/>
      <c r="H2" s="33"/>
      <c r="I2" s="33"/>
      <c r="J2" s="34"/>
    </row>
    <row r="3" spans="1:11" ht="17.25" thickTop="1" x14ac:dyDescent="0.3"/>
    <row r="4" spans="1:11" ht="17.25" x14ac:dyDescent="0.3">
      <c r="A4" s="3" t="s">
        <v>63</v>
      </c>
      <c r="J4" s="2"/>
      <c r="K4" s="1"/>
    </row>
    <row r="5" spans="1:11" ht="19.5" customHeight="1" thickBot="1" x14ac:dyDescent="0.35">
      <c r="A5" s="4" t="s">
        <v>57</v>
      </c>
      <c r="I5" s="2"/>
      <c r="J5" s="2" t="s">
        <v>29</v>
      </c>
    </row>
    <row r="6" spans="1:11" ht="21" customHeight="1" x14ac:dyDescent="0.3">
      <c r="A6" s="39" t="s">
        <v>19</v>
      </c>
      <c r="B6" s="38" t="s">
        <v>30</v>
      </c>
      <c r="C6" s="38"/>
      <c r="D6" s="38"/>
      <c r="E6" s="35" t="s">
        <v>20</v>
      </c>
      <c r="F6" s="35"/>
      <c r="G6" s="35"/>
      <c r="H6" s="35" t="s">
        <v>21</v>
      </c>
      <c r="I6" s="36"/>
      <c r="J6" s="37"/>
    </row>
    <row r="7" spans="1:11" ht="21" customHeight="1" x14ac:dyDescent="0.3">
      <c r="A7" s="40"/>
      <c r="B7" s="11" t="s">
        <v>22</v>
      </c>
      <c r="C7" s="11" t="s">
        <v>46</v>
      </c>
      <c r="D7" s="11" t="s">
        <v>23</v>
      </c>
      <c r="E7" s="11" t="s">
        <v>22</v>
      </c>
      <c r="F7" s="11" t="s">
        <v>46</v>
      </c>
      <c r="G7" s="11" t="s">
        <v>24</v>
      </c>
      <c r="H7" s="12" t="s">
        <v>25</v>
      </c>
      <c r="I7" s="13" t="s">
        <v>47</v>
      </c>
      <c r="J7" s="14" t="s">
        <v>26</v>
      </c>
    </row>
    <row r="8" spans="1:11" ht="22.5" customHeight="1" x14ac:dyDescent="0.3">
      <c r="A8" s="15" t="s">
        <v>0</v>
      </c>
      <c r="B8" s="6">
        <v>10</v>
      </c>
      <c r="C8" s="6">
        <v>2</v>
      </c>
      <c r="D8" s="16">
        <f>SUM(B8:C8)</f>
        <v>12</v>
      </c>
      <c r="E8" s="7">
        <v>235</v>
      </c>
      <c r="F8" s="17">
        <v>2</v>
      </c>
      <c r="G8" s="18">
        <f>SUM(E8:F8)</f>
        <v>237</v>
      </c>
      <c r="H8" s="19">
        <f>E8/B8</f>
        <v>23.5</v>
      </c>
      <c r="I8" s="19">
        <f t="shared" ref="H8:J34" si="0">F8/C8</f>
        <v>1</v>
      </c>
      <c r="J8" s="20">
        <f>G8/D8</f>
        <v>19.75</v>
      </c>
    </row>
    <row r="9" spans="1:11" ht="22.5" customHeight="1" x14ac:dyDescent="0.3">
      <c r="A9" s="15" t="s">
        <v>1</v>
      </c>
      <c r="B9" s="6">
        <v>11</v>
      </c>
      <c r="C9" s="6">
        <v>2</v>
      </c>
      <c r="D9" s="16">
        <f t="shared" ref="D9:D34" si="1">SUM(B9:C9)</f>
        <v>13</v>
      </c>
      <c r="E9" s="7">
        <v>138</v>
      </c>
      <c r="F9" s="17">
        <v>1</v>
      </c>
      <c r="G9" s="18">
        <f t="shared" ref="G9:G33" si="2">SUM(E9:F9)</f>
        <v>139</v>
      </c>
      <c r="H9" s="19">
        <f t="shared" si="0"/>
        <v>12.545454545454545</v>
      </c>
      <c r="I9" s="19">
        <f t="shared" si="0"/>
        <v>0.5</v>
      </c>
      <c r="J9" s="20">
        <f t="shared" si="0"/>
        <v>10.692307692307692</v>
      </c>
    </row>
    <row r="10" spans="1:11" ht="22.5" customHeight="1" x14ac:dyDescent="0.3">
      <c r="A10" s="15" t="s">
        <v>2</v>
      </c>
      <c r="B10" s="6">
        <v>2</v>
      </c>
      <c r="C10" s="6" t="s">
        <v>27</v>
      </c>
      <c r="D10" s="16">
        <f t="shared" si="1"/>
        <v>2</v>
      </c>
      <c r="E10" s="7">
        <v>13</v>
      </c>
      <c r="F10" s="6"/>
      <c r="G10" s="18">
        <f t="shared" si="2"/>
        <v>13</v>
      </c>
      <c r="H10" s="19">
        <f t="shared" si="0"/>
        <v>6.5</v>
      </c>
      <c r="I10" s="19"/>
      <c r="J10" s="20">
        <f t="shared" si="0"/>
        <v>6.5</v>
      </c>
    </row>
    <row r="11" spans="1:11" ht="22.5" customHeight="1" x14ac:dyDescent="0.3">
      <c r="A11" s="15" t="s">
        <v>3</v>
      </c>
      <c r="B11" s="6">
        <v>6</v>
      </c>
      <c r="C11" s="6" t="s">
        <v>27</v>
      </c>
      <c r="D11" s="16">
        <f t="shared" si="1"/>
        <v>6</v>
      </c>
      <c r="E11" s="7">
        <v>53</v>
      </c>
      <c r="F11" s="6"/>
      <c r="G11" s="18">
        <f t="shared" si="2"/>
        <v>53</v>
      </c>
      <c r="H11" s="19">
        <f t="shared" si="0"/>
        <v>8.8333333333333339</v>
      </c>
      <c r="I11" s="19"/>
      <c r="J11" s="20">
        <f t="shared" si="0"/>
        <v>8.8333333333333339</v>
      </c>
    </row>
    <row r="12" spans="1:11" ht="22.5" customHeight="1" x14ac:dyDescent="0.3">
      <c r="A12" s="15" t="s">
        <v>4</v>
      </c>
      <c r="B12" s="6">
        <v>4</v>
      </c>
      <c r="C12" s="6" t="s">
        <v>27</v>
      </c>
      <c r="D12" s="16">
        <f t="shared" si="1"/>
        <v>4</v>
      </c>
      <c r="E12" s="7">
        <v>41</v>
      </c>
      <c r="F12" s="6"/>
      <c r="G12" s="18">
        <f t="shared" si="2"/>
        <v>41</v>
      </c>
      <c r="H12" s="19">
        <f t="shared" si="0"/>
        <v>10.25</v>
      </c>
      <c r="I12" s="19"/>
      <c r="J12" s="20">
        <f t="shared" si="0"/>
        <v>10.25</v>
      </c>
    </row>
    <row r="13" spans="1:11" ht="22.5" customHeight="1" x14ac:dyDescent="0.3">
      <c r="A13" s="15" t="s">
        <v>5</v>
      </c>
      <c r="B13" s="6">
        <v>4</v>
      </c>
      <c r="C13" s="6" t="s">
        <v>27</v>
      </c>
      <c r="D13" s="16">
        <f t="shared" si="1"/>
        <v>4</v>
      </c>
      <c r="E13" s="7">
        <v>22</v>
      </c>
      <c r="F13" s="6"/>
      <c r="G13" s="18">
        <f t="shared" si="2"/>
        <v>22</v>
      </c>
      <c r="H13" s="19">
        <f t="shared" si="0"/>
        <v>5.5</v>
      </c>
      <c r="I13" s="19"/>
      <c r="J13" s="20">
        <f t="shared" si="0"/>
        <v>5.5</v>
      </c>
    </row>
    <row r="14" spans="1:11" ht="22.5" customHeight="1" x14ac:dyDescent="0.3">
      <c r="A14" s="15" t="s">
        <v>6</v>
      </c>
      <c r="B14" s="6">
        <v>5</v>
      </c>
      <c r="C14" s="6" t="s">
        <v>27</v>
      </c>
      <c r="D14" s="16">
        <f t="shared" si="1"/>
        <v>5</v>
      </c>
      <c r="E14" s="7">
        <v>28</v>
      </c>
      <c r="F14" s="6"/>
      <c r="G14" s="18">
        <f t="shared" si="2"/>
        <v>28</v>
      </c>
      <c r="H14" s="19">
        <f t="shared" si="0"/>
        <v>5.6</v>
      </c>
      <c r="I14" s="19"/>
      <c r="J14" s="20">
        <f t="shared" si="0"/>
        <v>5.6</v>
      </c>
    </row>
    <row r="15" spans="1:11" ht="22.5" customHeight="1" x14ac:dyDescent="0.3">
      <c r="A15" s="15" t="s">
        <v>7</v>
      </c>
      <c r="B15" s="6">
        <v>5</v>
      </c>
      <c r="C15" s="6" t="s">
        <v>27</v>
      </c>
      <c r="D15" s="16">
        <f t="shared" si="1"/>
        <v>5</v>
      </c>
      <c r="E15" s="7">
        <v>86</v>
      </c>
      <c r="F15" s="6"/>
      <c r="G15" s="18">
        <f t="shared" si="2"/>
        <v>86</v>
      </c>
      <c r="H15" s="19">
        <f t="shared" si="0"/>
        <v>17.2</v>
      </c>
      <c r="I15" s="19"/>
      <c r="J15" s="20">
        <f t="shared" si="0"/>
        <v>17.2</v>
      </c>
    </row>
    <row r="16" spans="1:11" ht="22.5" customHeight="1" x14ac:dyDescent="0.3">
      <c r="A16" s="15" t="s">
        <v>8</v>
      </c>
      <c r="B16" s="6">
        <v>4</v>
      </c>
      <c r="C16" s="6" t="s">
        <v>27</v>
      </c>
      <c r="D16" s="16">
        <f t="shared" si="1"/>
        <v>4</v>
      </c>
      <c r="E16" s="7">
        <v>34</v>
      </c>
      <c r="F16" s="6"/>
      <c r="G16" s="18">
        <f t="shared" si="2"/>
        <v>34</v>
      </c>
      <c r="H16" s="19">
        <f t="shared" si="0"/>
        <v>8.5</v>
      </c>
      <c r="I16" s="19"/>
      <c r="J16" s="20">
        <f t="shared" si="0"/>
        <v>8.5</v>
      </c>
    </row>
    <row r="17" spans="1:10" ht="22.5" customHeight="1" x14ac:dyDescent="0.3">
      <c r="A17" s="15" t="s">
        <v>9</v>
      </c>
      <c r="B17" s="6">
        <v>5</v>
      </c>
      <c r="C17" s="6" t="s">
        <v>27</v>
      </c>
      <c r="D17" s="16">
        <f t="shared" si="1"/>
        <v>5</v>
      </c>
      <c r="E17" s="7">
        <v>31</v>
      </c>
      <c r="F17" s="6"/>
      <c r="G17" s="18">
        <f t="shared" si="2"/>
        <v>31</v>
      </c>
      <c r="H17" s="19">
        <f t="shared" si="0"/>
        <v>6.2</v>
      </c>
      <c r="I17" s="19"/>
      <c r="J17" s="20">
        <f t="shared" si="0"/>
        <v>6.2</v>
      </c>
    </row>
    <row r="18" spans="1:10" ht="22.5" customHeight="1" x14ac:dyDescent="0.3">
      <c r="A18" s="15" t="s">
        <v>10</v>
      </c>
      <c r="B18" s="6">
        <v>8</v>
      </c>
      <c r="C18" s="6">
        <v>1</v>
      </c>
      <c r="D18" s="16">
        <f t="shared" si="1"/>
        <v>9</v>
      </c>
      <c r="E18" s="7">
        <v>108</v>
      </c>
      <c r="F18" s="17">
        <v>1</v>
      </c>
      <c r="G18" s="18">
        <f t="shared" si="2"/>
        <v>109</v>
      </c>
      <c r="H18" s="19">
        <f t="shared" si="0"/>
        <v>13.5</v>
      </c>
      <c r="I18" s="19">
        <f t="shared" si="0"/>
        <v>1</v>
      </c>
      <c r="J18" s="20">
        <f>G18/D18</f>
        <v>12.111111111111111</v>
      </c>
    </row>
    <row r="19" spans="1:10" ht="22.5" customHeight="1" x14ac:dyDescent="0.3">
      <c r="A19" s="15" t="s">
        <v>11</v>
      </c>
      <c r="B19" s="6">
        <v>7</v>
      </c>
      <c r="C19" s="6" t="s">
        <v>27</v>
      </c>
      <c r="D19" s="16">
        <f t="shared" si="1"/>
        <v>7</v>
      </c>
      <c r="E19" s="7">
        <v>80</v>
      </c>
      <c r="F19" s="6"/>
      <c r="G19" s="18">
        <f t="shared" si="2"/>
        <v>80</v>
      </c>
      <c r="H19" s="19">
        <f t="shared" si="0"/>
        <v>11.428571428571429</v>
      </c>
      <c r="I19" s="19"/>
      <c r="J19" s="20">
        <f t="shared" si="0"/>
        <v>11.428571428571429</v>
      </c>
    </row>
    <row r="20" spans="1:10" ht="22.5" customHeight="1" x14ac:dyDescent="0.3">
      <c r="A20" s="15" t="s">
        <v>12</v>
      </c>
      <c r="B20" s="6">
        <v>5</v>
      </c>
      <c r="C20" s="6">
        <v>1</v>
      </c>
      <c r="D20" s="16">
        <f t="shared" si="1"/>
        <v>6</v>
      </c>
      <c r="E20" s="7">
        <v>64</v>
      </c>
      <c r="F20" s="17">
        <v>1</v>
      </c>
      <c r="G20" s="18">
        <f t="shared" si="2"/>
        <v>65</v>
      </c>
      <c r="H20" s="19">
        <f t="shared" si="0"/>
        <v>12.8</v>
      </c>
      <c r="I20" s="19">
        <f t="shared" si="0"/>
        <v>1</v>
      </c>
      <c r="J20" s="20">
        <f t="shared" si="0"/>
        <v>10.833333333333334</v>
      </c>
    </row>
    <row r="21" spans="1:10" ht="22.5" customHeight="1" x14ac:dyDescent="0.3">
      <c r="A21" s="15" t="s">
        <v>48</v>
      </c>
      <c r="B21" s="6">
        <v>4</v>
      </c>
      <c r="C21" s="6" t="s">
        <v>27</v>
      </c>
      <c r="D21" s="16">
        <f t="shared" ref="D21" si="3">SUM(B21:C21)</f>
        <v>4</v>
      </c>
      <c r="E21" s="7">
        <v>21</v>
      </c>
      <c r="F21" s="6"/>
      <c r="G21" s="18">
        <f t="shared" ref="G21" si="4">SUM(E21:F21)</f>
        <v>21</v>
      </c>
      <c r="H21" s="19">
        <f t="shared" ref="H21" si="5">E21/B21</f>
        <v>5.25</v>
      </c>
      <c r="I21" s="19"/>
      <c r="J21" s="20">
        <f t="shared" ref="J21" si="6">G21/D21</f>
        <v>5.25</v>
      </c>
    </row>
    <row r="22" spans="1:10" ht="22.5" customHeight="1" x14ac:dyDescent="0.3">
      <c r="A22" s="15" t="s">
        <v>18</v>
      </c>
      <c r="B22" s="6">
        <v>3</v>
      </c>
      <c r="C22" s="6" t="s">
        <v>27</v>
      </c>
      <c r="D22" s="16">
        <f t="shared" si="1"/>
        <v>3</v>
      </c>
      <c r="E22" s="7">
        <v>72</v>
      </c>
      <c r="F22" s="6"/>
      <c r="G22" s="18">
        <f t="shared" si="2"/>
        <v>72</v>
      </c>
      <c r="H22" s="19">
        <f t="shared" si="0"/>
        <v>24</v>
      </c>
      <c r="I22" s="19"/>
      <c r="J22" s="20">
        <f t="shared" si="0"/>
        <v>24</v>
      </c>
    </row>
    <row r="23" spans="1:10" ht="22.5" customHeight="1" x14ac:dyDescent="0.3">
      <c r="A23" s="15" t="s">
        <v>13</v>
      </c>
      <c r="B23" s="6">
        <v>5</v>
      </c>
      <c r="C23" s="6" t="s">
        <v>27</v>
      </c>
      <c r="D23" s="16">
        <f t="shared" si="1"/>
        <v>5</v>
      </c>
      <c r="E23" s="7">
        <v>14</v>
      </c>
      <c r="F23" s="6"/>
      <c r="G23" s="18">
        <f t="shared" si="2"/>
        <v>14</v>
      </c>
      <c r="H23" s="19">
        <f t="shared" si="0"/>
        <v>2.8</v>
      </c>
      <c r="I23" s="19"/>
      <c r="J23" s="20">
        <f t="shared" si="0"/>
        <v>2.8</v>
      </c>
    </row>
    <row r="24" spans="1:10" ht="22.5" customHeight="1" x14ac:dyDescent="0.3">
      <c r="A24" s="15" t="s">
        <v>14</v>
      </c>
      <c r="B24" s="6">
        <v>7</v>
      </c>
      <c r="C24" s="6" t="s">
        <v>27</v>
      </c>
      <c r="D24" s="16">
        <f t="shared" si="1"/>
        <v>7</v>
      </c>
      <c r="E24" s="7">
        <v>58</v>
      </c>
      <c r="F24" s="6"/>
      <c r="G24" s="18">
        <f t="shared" si="2"/>
        <v>58</v>
      </c>
      <c r="H24" s="19">
        <f t="shared" si="0"/>
        <v>8.2857142857142865</v>
      </c>
      <c r="I24" s="19"/>
      <c r="J24" s="20">
        <f t="shared" si="0"/>
        <v>8.2857142857142865</v>
      </c>
    </row>
    <row r="25" spans="1:10" ht="22.5" customHeight="1" x14ac:dyDescent="0.3">
      <c r="A25" s="15" t="s">
        <v>49</v>
      </c>
      <c r="B25" s="6">
        <v>2</v>
      </c>
      <c r="C25" s="6" t="s">
        <v>27</v>
      </c>
      <c r="D25" s="16">
        <f t="shared" si="1"/>
        <v>2</v>
      </c>
      <c r="E25" s="7">
        <v>10</v>
      </c>
      <c r="F25" s="6"/>
      <c r="G25" s="18">
        <f t="shared" si="2"/>
        <v>10</v>
      </c>
      <c r="H25" s="19">
        <f t="shared" si="0"/>
        <v>5</v>
      </c>
      <c r="I25" s="19"/>
      <c r="J25" s="20">
        <f t="shared" si="0"/>
        <v>5</v>
      </c>
    </row>
    <row r="26" spans="1:10" ht="22.5" customHeight="1" x14ac:dyDescent="0.3">
      <c r="A26" s="15" t="s">
        <v>50</v>
      </c>
      <c r="B26" s="6">
        <v>3</v>
      </c>
      <c r="C26" s="6" t="s">
        <v>27</v>
      </c>
      <c r="D26" s="16">
        <f t="shared" si="1"/>
        <v>3</v>
      </c>
      <c r="E26" s="7">
        <v>19</v>
      </c>
      <c r="F26" s="6"/>
      <c r="G26" s="18">
        <f>SUM(E26:F26)</f>
        <v>19</v>
      </c>
      <c r="H26" s="19">
        <f t="shared" si="0"/>
        <v>6.333333333333333</v>
      </c>
      <c r="I26" s="19"/>
      <c r="J26" s="20">
        <f t="shared" si="0"/>
        <v>6.333333333333333</v>
      </c>
    </row>
    <row r="27" spans="1:10" ht="22.5" customHeight="1" x14ac:dyDescent="0.3">
      <c r="A27" s="15" t="s">
        <v>51</v>
      </c>
      <c r="B27" s="6">
        <v>2</v>
      </c>
      <c r="C27" s="6" t="s">
        <v>27</v>
      </c>
      <c r="D27" s="16">
        <f t="shared" si="1"/>
        <v>2</v>
      </c>
      <c r="E27" s="7">
        <v>15</v>
      </c>
      <c r="F27" s="6"/>
      <c r="G27" s="18">
        <f>SUM(E27:F27)</f>
        <v>15</v>
      </c>
      <c r="H27" s="19">
        <f t="shared" si="0"/>
        <v>7.5</v>
      </c>
      <c r="I27" s="19"/>
      <c r="J27" s="20">
        <f t="shared" si="0"/>
        <v>7.5</v>
      </c>
    </row>
    <row r="28" spans="1:10" ht="22.5" customHeight="1" x14ac:dyDescent="0.3">
      <c r="A28" s="15" t="s">
        <v>52</v>
      </c>
      <c r="B28" s="6">
        <v>2</v>
      </c>
      <c r="C28" s="6" t="s">
        <v>27</v>
      </c>
      <c r="D28" s="16">
        <f t="shared" si="1"/>
        <v>2</v>
      </c>
      <c r="E28" s="7">
        <v>18</v>
      </c>
      <c r="F28" s="6"/>
      <c r="G28" s="18">
        <f>SUM(E28:F28)</f>
        <v>18</v>
      </c>
      <c r="H28" s="19">
        <f t="shared" si="0"/>
        <v>9</v>
      </c>
      <c r="I28" s="19"/>
      <c r="J28" s="20">
        <f t="shared" si="0"/>
        <v>9</v>
      </c>
    </row>
    <row r="29" spans="1:10" ht="22.5" customHeight="1" x14ac:dyDescent="0.3">
      <c r="A29" s="15" t="s">
        <v>53</v>
      </c>
      <c r="B29" s="6">
        <v>12</v>
      </c>
      <c r="C29" s="6">
        <v>1</v>
      </c>
      <c r="D29" s="16">
        <f t="shared" ref="D29:D30" si="7">SUM(B29:C29)</f>
        <v>13</v>
      </c>
      <c r="E29" s="7">
        <v>93</v>
      </c>
      <c r="F29" s="17">
        <v>1</v>
      </c>
      <c r="G29" s="18">
        <f>SUM(E29:F29)</f>
        <v>94</v>
      </c>
      <c r="H29" s="19">
        <f t="shared" ref="H29:H30" si="8">E29/B29</f>
        <v>7.75</v>
      </c>
      <c r="I29" s="19">
        <f t="shared" ref="I29" si="9">F29/C29</f>
        <v>1</v>
      </c>
      <c r="J29" s="20">
        <f t="shared" ref="J29:J30" si="10">G29/D29</f>
        <v>7.2307692307692308</v>
      </c>
    </row>
    <row r="30" spans="1:10" ht="22.5" customHeight="1" x14ac:dyDescent="0.3">
      <c r="A30" s="15" t="s">
        <v>54</v>
      </c>
      <c r="B30" s="6">
        <v>7</v>
      </c>
      <c r="C30" s="6" t="s">
        <v>27</v>
      </c>
      <c r="D30" s="16">
        <f t="shared" si="7"/>
        <v>7</v>
      </c>
      <c r="E30" s="7">
        <v>23</v>
      </c>
      <c r="F30" s="6"/>
      <c r="G30" s="18">
        <f>SUM(E30:F30)</f>
        <v>23</v>
      </c>
      <c r="H30" s="19">
        <f t="shared" si="8"/>
        <v>3.2857142857142856</v>
      </c>
      <c r="I30" s="19"/>
      <c r="J30" s="20">
        <f t="shared" si="10"/>
        <v>3.2857142857142856</v>
      </c>
    </row>
    <row r="31" spans="1:10" ht="22.5" customHeight="1" x14ac:dyDescent="0.3">
      <c r="A31" s="15" t="s">
        <v>15</v>
      </c>
      <c r="B31" s="6">
        <v>11</v>
      </c>
      <c r="C31" s="6">
        <v>2</v>
      </c>
      <c r="D31" s="16">
        <f t="shared" si="1"/>
        <v>13</v>
      </c>
      <c r="E31" s="7">
        <v>47</v>
      </c>
      <c r="F31" s="17">
        <v>1</v>
      </c>
      <c r="G31" s="18">
        <f t="shared" si="2"/>
        <v>48</v>
      </c>
      <c r="H31" s="19">
        <f t="shared" si="0"/>
        <v>4.2727272727272725</v>
      </c>
      <c r="I31" s="19">
        <f t="shared" si="0"/>
        <v>0.5</v>
      </c>
      <c r="J31" s="20">
        <f t="shared" si="0"/>
        <v>3.6923076923076925</v>
      </c>
    </row>
    <row r="32" spans="1:10" ht="22.5" customHeight="1" x14ac:dyDescent="0.3">
      <c r="A32" s="15" t="s">
        <v>16</v>
      </c>
      <c r="B32" s="6">
        <v>9</v>
      </c>
      <c r="C32" s="6" t="s">
        <v>27</v>
      </c>
      <c r="D32" s="16">
        <f t="shared" si="1"/>
        <v>9</v>
      </c>
      <c r="E32" s="7">
        <v>49</v>
      </c>
      <c r="F32" s="6"/>
      <c r="G32" s="18">
        <f t="shared" si="2"/>
        <v>49</v>
      </c>
      <c r="H32" s="19">
        <f t="shared" si="0"/>
        <v>5.4444444444444446</v>
      </c>
      <c r="I32" s="19"/>
      <c r="J32" s="20">
        <f t="shared" si="0"/>
        <v>5.4444444444444446</v>
      </c>
    </row>
    <row r="33" spans="1:10" ht="22.5" customHeight="1" x14ac:dyDescent="0.3">
      <c r="A33" s="15" t="s">
        <v>17</v>
      </c>
      <c r="B33" s="6">
        <v>11</v>
      </c>
      <c r="C33" s="6">
        <v>3</v>
      </c>
      <c r="D33" s="16">
        <f t="shared" si="1"/>
        <v>14</v>
      </c>
      <c r="E33" s="7">
        <v>94</v>
      </c>
      <c r="F33" s="17">
        <v>10</v>
      </c>
      <c r="G33" s="18">
        <f t="shared" si="2"/>
        <v>104</v>
      </c>
      <c r="H33" s="19">
        <f t="shared" si="0"/>
        <v>8.545454545454545</v>
      </c>
      <c r="I33" s="19">
        <f t="shared" si="0"/>
        <v>3.3333333333333335</v>
      </c>
      <c r="J33" s="20">
        <f t="shared" si="0"/>
        <v>7.4285714285714288</v>
      </c>
    </row>
    <row r="34" spans="1:10" ht="24.75" customHeight="1" thickBot="1" x14ac:dyDescent="0.35">
      <c r="A34" s="26" t="s">
        <v>28</v>
      </c>
      <c r="B34" s="23">
        <f>SUM(B8:B33)</f>
        <v>154</v>
      </c>
      <c r="C34" s="23">
        <f>SUM(C8:C33)</f>
        <v>12</v>
      </c>
      <c r="D34" s="23">
        <f t="shared" si="1"/>
        <v>166</v>
      </c>
      <c r="E34" s="24">
        <f>SUM(E8:E33)</f>
        <v>1466</v>
      </c>
      <c r="F34" s="24">
        <f>SUM(F8:F33)</f>
        <v>17</v>
      </c>
      <c r="G34" s="24">
        <f>SUM(G8:G33)</f>
        <v>1483</v>
      </c>
      <c r="H34" s="27">
        <f t="shared" si="0"/>
        <v>9.5194805194805188</v>
      </c>
      <c r="I34" s="27">
        <f t="shared" si="0"/>
        <v>1.4166666666666667</v>
      </c>
      <c r="J34" s="25">
        <f t="shared" si="0"/>
        <v>8.9337349397590362</v>
      </c>
    </row>
  </sheetData>
  <mergeCells count="6">
    <mergeCell ref="A1:J1"/>
    <mergeCell ref="A2:J2"/>
    <mergeCell ref="H6:J6"/>
    <mergeCell ref="B6:D6"/>
    <mergeCell ref="A6:A7"/>
    <mergeCell ref="E6:G6"/>
  </mergeCells>
  <phoneticPr fontId="1" type="noConversion"/>
  <pageMargins left="0.25" right="0.25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B16" sqref="B16"/>
    </sheetView>
  </sheetViews>
  <sheetFormatPr defaultRowHeight="16.5" x14ac:dyDescent="0.3"/>
  <cols>
    <col min="1" max="1" width="15.625" customWidth="1"/>
    <col min="2" max="2" width="17.75" customWidth="1"/>
    <col min="3" max="3" width="11.5" customWidth="1"/>
    <col min="4" max="4" width="14.5" customWidth="1"/>
    <col min="5" max="5" width="14.75" customWidth="1"/>
    <col min="6" max="6" width="15.625" customWidth="1"/>
    <col min="7" max="7" width="10.25" customWidth="1"/>
    <col min="8" max="8" width="10.75" customWidth="1"/>
  </cols>
  <sheetData>
    <row r="1" spans="1:9" ht="24" customHeight="1" x14ac:dyDescent="0.3">
      <c r="A1" s="45" t="s">
        <v>31</v>
      </c>
      <c r="B1" s="46"/>
      <c r="C1" s="46"/>
      <c r="D1" s="46"/>
      <c r="E1" s="46"/>
      <c r="F1" s="46"/>
      <c r="G1" s="46"/>
      <c r="H1" s="47"/>
    </row>
    <row r="2" spans="1:9" ht="28.5" customHeight="1" thickBot="1" x14ac:dyDescent="0.35">
      <c r="A2" s="48" t="s">
        <v>65</v>
      </c>
      <c r="B2" s="49"/>
      <c r="C2" s="49"/>
      <c r="D2" s="49"/>
      <c r="E2" s="49"/>
      <c r="F2" s="49"/>
      <c r="G2" s="49"/>
      <c r="H2" s="50"/>
    </row>
    <row r="3" spans="1:9" ht="17.25" thickTop="1" x14ac:dyDescent="0.3"/>
    <row r="4" spans="1:9" ht="16.5" customHeight="1" x14ac:dyDescent="0.3">
      <c r="A4" s="51" t="s">
        <v>62</v>
      </c>
      <c r="B4" s="51"/>
      <c r="C4" s="51"/>
      <c r="D4" s="51"/>
      <c r="E4" s="51"/>
      <c r="F4" s="51"/>
      <c r="G4" s="51"/>
      <c r="H4" s="51"/>
      <c r="I4" s="1"/>
    </row>
    <row r="5" spans="1:9" ht="19.5" customHeight="1" thickBot="1" x14ac:dyDescent="0.35">
      <c r="A5" s="4" t="s">
        <v>58</v>
      </c>
      <c r="H5" s="2" t="s">
        <v>29</v>
      </c>
    </row>
    <row r="6" spans="1:9" ht="27" customHeight="1" x14ac:dyDescent="0.3">
      <c r="A6" s="53" t="s">
        <v>44</v>
      </c>
      <c r="B6" s="55" t="s">
        <v>32</v>
      </c>
      <c r="C6" s="57" t="s">
        <v>45</v>
      </c>
      <c r="D6" s="59" t="s">
        <v>56</v>
      </c>
      <c r="E6" s="61" t="s">
        <v>20</v>
      </c>
      <c r="F6" s="62"/>
      <c r="G6" s="63"/>
      <c r="H6" s="64" t="s">
        <v>21</v>
      </c>
    </row>
    <row r="7" spans="1:9" ht="33" customHeight="1" x14ac:dyDescent="0.3">
      <c r="A7" s="54"/>
      <c r="B7" s="56"/>
      <c r="C7" s="58"/>
      <c r="D7" s="60"/>
      <c r="E7" s="22" t="s">
        <v>61</v>
      </c>
      <c r="F7" s="22" t="s">
        <v>59</v>
      </c>
      <c r="G7" s="21" t="s">
        <v>55</v>
      </c>
      <c r="H7" s="65"/>
    </row>
    <row r="8" spans="1:9" ht="34.5" customHeight="1" x14ac:dyDescent="0.3">
      <c r="A8" s="43" t="s">
        <v>33</v>
      </c>
      <c r="B8" s="52" t="s">
        <v>36</v>
      </c>
      <c r="C8" s="5" t="s">
        <v>11</v>
      </c>
      <c r="D8" s="6">
        <v>1</v>
      </c>
      <c r="E8" s="28">
        <v>8</v>
      </c>
      <c r="F8" s="28">
        <v>52</v>
      </c>
      <c r="G8" s="7">
        <f>SUM(E8:F8)</f>
        <v>60</v>
      </c>
      <c r="H8" s="8">
        <f t="shared" ref="H8:H14" si="0">G8/D8</f>
        <v>60</v>
      </c>
    </row>
    <row r="9" spans="1:9" ht="34.5" customHeight="1" x14ac:dyDescent="0.3">
      <c r="A9" s="43"/>
      <c r="B9" s="52"/>
      <c r="C9" s="5" t="s">
        <v>39</v>
      </c>
      <c r="D9" s="6">
        <v>1</v>
      </c>
      <c r="E9" s="28">
        <v>2</v>
      </c>
      <c r="F9" s="28">
        <v>12</v>
      </c>
      <c r="G9" s="7">
        <f t="shared" ref="G9:G13" si="1">SUM(E9:F9)</f>
        <v>14</v>
      </c>
      <c r="H9" s="8">
        <f t="shared" si="0"/>
        <v>14</v>
      </c>
    </row>
    <row r="10" spans="1:9" ht="34.5" customHeight="1" x14ac:dyDescent="0.3">
      <c r="A10" s="9" t="s">
        <v>34</v>
      </c>
      <c r="B10" s="10" t="s">
        <v>37</v>
      </c>
      <c r="C10" s="5" t="s">
        <v>40</v>
      </c>
      <c r="D10" s="6">
        <v>2</v>
      </c>
      <c r="E10" s="28">
        <v>9</v>
      </c>
      <c r="F10" s="28">
        <v>86</v>
      </c>
      <c r="G10" s="7">
        <f t="shared" si="1"/>
        <v>95</v>
      </c>
      <c r="H10" s="8">
        <f t="shared" si="0"/>
        <v>47.5</v>
      </c>
    </row>
    <row r="11" spans="1:9" ht="34.5" customHeight="1" x14ac:dyDescent="0.3">
      <c r="A11" s="43" t="s">
        <v>35</v>
      </c>
      <c r="B11" s="44" t="s">
        <v>38</v>
      </c>
      <c r="C11" s="5" t="s">
        <v>41</v>
      </c>
      <c r="D11" s="6">
        <v>3</v>
      </c>
      <c r="E11" s="28">
        <v>7</v>
      </c>
      <c r="F11" s="28">
        <v>9</v>
      </c>
      <c r="G11" s="7">
        <f t="shared" si="1"/>
        <v>16</v>
      </c>
      <c r="H11" s="8">
        <f t="shared" si="0"/>
        <v>5.333333333333333</v>
      </c>
    </row>
    <row r="12" spans="1:9" ht="34.5" customHeight="1" x14ac:dyDescent="0.3">
      <c r="A12" s="43"/>
      <c r="B12" s="44"/>
      <c r="C12" s="5" t="s">
        <v>42</v>
      </c>
      <c r="D12" s="6">
        <v>2</v>
      </c>
      <c r="E12" s="28">
        <v>4</v>
      </c>
      <c r="F12" s="28" t="s">
        <v>60</v>
      </c>
      <c r="G12" s="7">
        <f t="shared" si="1"/>
        <v>4</v>
      </c>
      <c r="H12" s="8">
        <f t="shared" si="0"/>
        <v>2</v>
      </c>
    </row>
    <row r="13" spans="1:9" ht="34.5" customHeight="1" x14ac:dyDescent="0.3">
      <c r="A13" s="43"/>
      <c r="B13" s="44"/>
      <c r="C13" s="5" t="s">
        <v>43</v>
      </c>
      <c r="D13" s="6">
        <v>1</v>
      </c>
      <c r="E13" s="28">
        <v>2</v>
      </c>
      <c r="F13" s="28" t="s">
        <v>60</v>
      </c>
      <c r="G13" s="7">
        <f t="shared" si="1"/>
        <v>2</v>
      </c>
      <c r="H13" s="8">
        <f t="shared" si="0"/>
        <v>2</v>
      </c>
    </row>
    <row r="14" spans="1:9" ht="30" customHeight="1" thickBot="1" x14ac:dyDescent="0.35">
      <c r="A14" s="41" t="s">
        <v>28</v>
      </c>
      <c r="B14" s="42"/>
      <c r="C14" s="42"/>
      <c r="D14" s="23">
        <f>SUM(D8:D13)</f>
        <v>10</v>
      </c>
      <c r="E14" s="23">
        <f>SUM(E8:E13)</f>
        <v>32</v>
      </c>
      <c r="F14" s="23">
        <f>SUM(F8:F13)</f>
        <v>159</v>
      </c>
      <c r="G14" s="24">
        <f>SUM(G8:G13)</f>
        <v>191</v>
      </c>
      <c r="H14" s="25">
        <f t="shared" si="0"/>
        <v>19.100000000000001</v>
      </c>
    </row>
  </sheetData>
  <mergeCells count="14">
    <mergeCell ref="A14:C14"/>
    <mergeCell ref="A11:A13"/>
    <mergeCell ref="B11:B13"/>
    <mergeCell ref="A1:H1"/>
    <mergeCell ref="A2:H2"/>
    <mergeCell ref="A4:H4"/>
    <mergeCell ref="A8:A9"/>
    <mergeCell ref="B8:B9"/>
    <mergeCell ref="A6:A7"/>
    <mergeCell ref="B6:B7"/>
    <mergeCell ref="C6:C7"/>
    <mergeCell ref="D6:D7"/>
    <mergeCell ref="E6:G6"/>
    <mergeCell ref="H6:H7"/>
  </mergeCells>
  <phoneticPr fontId="1" type="noConversion"/>
  <pageMargins left="0.25" right="0.25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공립(최종)</vt:lpstr>
      <vt:lpstr>사립(최종)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2019-10-28T10:32:00Z</cp:lastPrinted>
  <dcterms:created xsi:type="dcterms:W3CDTF">2017-10-11T04:46:18Z</dcterms:created>
  <dcterms:modified xsi:type="dcterms:W3CDTF">2019-10-28T10:32:12Z</dcterms:modified>
</cp:coreProperties>
</file>