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F:\01. 교사임용\19. 2021임용\07. 1차시험\03. 접수현황\최종접수결과(취소기간후)\"/>
    </mc:Choice>
  </mc:AlternateContent>
  <bookViews>
    <workbookView xWindow="0" yWindow="0" windowWidth="28800" windowHeight="12255" activeTab="1"/>
  </bookViews>
  <sheets>
    <sheet name="총괄" sheetId="6" r:id="rId1"/>
    <sheet name="공립(취소기간후)" sheetId="8" r:id="rId2"/>
    <sheet name="사립(취소기간후)" sheetId="9" r:id="rId3"/>
  </sheets>
  <definedNames>
    <definedName name="_xlnm._FilterDatabase" localSheetId="1" hidden="1">'공립(취소기간후)'!$B$5:$L$34</definedName>
    <definedName name="_xlnm._FilterDatabase" localSheetId="2" hidden="1">'사립(취소기간후)'!$A$6:$H$135</definedName>
    <definedName name="_xlnm.Print_Titles" localSheetId="2">'사립(취소기간후)'!$5:$6</definedName>
  </definedNames>
  <calcPr calcId="162913"/>
</workbook>
</file>

<file path=xl/calcChain.xml><?xml version="1.0" encoding="utf-8"?>
<calcChain xmlns="http://schemas.openxmlformats.org/spreadsheetml/2006/main">
  <c r="D7" i="6" l="1"/>
  <c r="C8" i="6"/>
  <c r="C6" i="6"/>
  <c r="C7" i="6"/>
  <c r="C5" i="6"/>
  <c r="D8" i="6"/>
  <c r="E8" i="6" s="1"/>
  <c r="D6" i="6"/>
  <c r="D5" i="6"/>
  <c r="D9" i="6" l="1"/>
  <c r="E6" i="6"/>
  <c r="E7" i="6"/>
  <c r="C9" i="6"/>
  <c r="C11" i="6" s="1"/>
  <c r="D10" i="6"/>
  <c r="G135" i="9"/>
  <c r="F135" i="9"/>
  <c r="E135" i="9"/>
  <c r="H134" i="9"/>
  <c r="H133" i="9"/>
  <c r="H132" i="9"/>
  <c r="H131" i="9"/>
  <c r="H130" i="9"/>
  <c r="H129" i="9"/>
  <c r="H128" i="9"/>
  <c r="H127" i="9"/>
  <c r="H126" i="9"/>
  <c r="H125" i="9"/>
  <c r="H124" i="9"/>
  <c r="H123" i="9"/>
  <c r="H122" i="9"/>
  <c r="H121" i="9"/>
  <c r="H120" i="9"/>
  <c r="H119" i="9"/>
  <c r="H118" i="9"/>
  <c r="H117" i="9"/>
  <c r="H116" i="9"/>
  <c r="H115" i="9"/>
  <c r="H114" i="9"/>
  <c r="H113" i="9"/>
  <c r="H112" i="9"/>
  <c r="H111" i="9"/>
  <c r="H110" i="9"/>
  <c r="H109" i="9"/>
  <c r="H108" i="9"/>
  <c r="H107" i="9"/>
  <c r="H106" i="9"/>
  <c r="H105" i="9"/>
  <c r="H104" i="9"/>
  <c r="H103" i="9"/>
  <c r="H102" i="9"/>
  <c r="H101" i="9"/>
  <c r="H100" i="9"/>
  <c r="H99" i="9"/>
  <c r="H98" i="9"/>
  <c r="H97" i="9"/>
  <c r="H96" i="9"/>
  <c r="H95" i="9"/>
  <c r="H94" i="9"/>
  <c r="H93" i="9"/>
  <c r="H92" i="9"/>
  <c r="H91" i="9"/>
  <c r="H90" i="9"/>
  <c r="H89" i="9"/>
  <c r="H88" i="9"/>
  <c r="H87" i="9"/>
  <c r="H86" i="9"/>
  <c r="H85" i="9"/>
  <c r="H84" i="9"/>
  <c r="H83" i="9"/>
  <c r="H82" i="9"/>
  <c r="H81" i="9"/>
  <c r="H80" i="9"/>
  <c r="H79" i="9"/>
  <c r="H78" i="9"/>
  <c r="H77" i="9"/>
  <c r="H76" i="9"/>
  <c r="H75" i="9"/>
  <c r="H74" i="9"/>
  <c r="H73" i="9"/>
  <c r="H72" i="9"/>
  <c r="H71" i="9"/>
  <c r="H70" i="9"/>
  <c r="H69" i="9"/>
  <c r="H68" i="9"/>
  <c r="H67" i="9"/>
  <c r="H66" i="9"/>
  <c r="H65" i="9"/>
  <c r="H64" i="9"/>
  <c r="H63" i="9"/>
  <c r="H62" i="9"/>
  <c r="H61" i="9"/>
  <c r="H60" i="9"/>
  <c r="H59" i="9"/>
  <c r="H58" i="9"/>
  <c r="H57" i="9"/>
  <c r="H56" i="9"/>
  <c r="H55" i="9"/>
  <c r="H54" i="9"/>
  <c r="H53" i="9"/>
  <c r="H52" i="9"/>
  <c r="H51" i="9"/>
  <c r="H50" i="9"/>
  <c r="H49" i="9"/>
  <c r="H48" i="9"/>
  <c r="H47" i="9"/>
  <c r="H46" i="9"/>
  <c r="H45" i="9"/>
  <c r="H44" i="9"/>
  <c r="H43" i="9"/>
  <c r="H42" i="9"/>
  <c r="H41" i="9"/>
  <c r="H40" i="9"/>
  <c r="H39" i="9"/>
  <c r="H38" i="9"/>
  <c r="H37" i="9"/>
  <c r="H36" i="9"/>
  <c r="H35" i="9"/>
  <c r="H34" i="9"/>
  <c r="H33" i="9"/>
  <c r="H32" i="9"/>
  <c r="H31" i="9"/>
  <c r="H30" i="9"/>
  <c r="H29" i="9"/>
  <c r="H28" i="9"/>
  <c r="H27" i="9"/>
  <c r="H26" i="9"/>
  <c r="H25" i="9"/>
  <c r="H24" i="9"/>
  <c r="H23" i="9"/>
  <c r="H22" i="9"/>
  <c r="H21" i="9"/>
  <c r="H20" i="9"/>
  <c r="H19" i="9"/>
  <c r="H18" i="9"/>
  <c r="H17" i="9"/>
  <c r="H16" i="9"/>
  <c r="H15" i="9"/>
  <c r="H14" i="9"/>
  <c r="H13" i="9"/>
  <c r="H12" i="9"/>
  <c r="H11" i="9"/>
  <c r="H10" i="9"/>
  <c r="H9" i="9"/>
  <c r="H8" i="9"/>
  <c r="H7" i="9"/>
  <c r="K34" i="8"/>
  <c r="P34" i="8" s="1"/>
  <c r="J34" i="8"/>
  <c r="I34" i="8"/>
  <c r="H34" i="8"/>
  <c r="G34" i="8"/>
  <c r="F34" i="8"/>
  <c r="E34" i="8"/>
  <c r="D34" i="8"/>
  <c r="C34" i="8"/>
  <c r="N33" i="8"/>
  <c r="M33" i="8"/>
  <c r="L33" i="8"/>
  <c r="Q33" i="8" s="1"/>
  <c r="N32" i="8"/>
  <c r="M32" i="8"/>
  <c r="L32" i="8"/>
  <c r="Q32" i="8" s="1"/>
  <c r="P31" i="8"/>
  <c r="N31" i="8"/>
  <c r="M31" i="8"/>
  <c r="L31" i="8"/>
  <c r="Q31" i="8" s="1"/>
  <c r="N30" i="8"/>
  <c r="M30" i="8"/>
  <c r="L30" i="8"/>
  <c r="Q30" i="8" s="1"/>
  <c r="N29" i="8"/>
  <c r="M29" i="8"/>
  <c r="L29" i="8"/>
  <c r="Q29" i="8" s="1"/>
  <c r="M28" i="8"/>
  <c r="L28" i="8"/>
  <c r="Q28" i="8" s="1"/>
  <c r="Q27" i="8"/>
  <c r="M27" i="8"/>
  <c r="L27" i="8"/>
  <c r="M26" i="8"/>
  <c r="L26" i="8"/>
  <c r="Q26" i="8" s="1"/>
  <c r="M25" i="8"/>
  <c r="L25" i="8"/>
  <c r="Q25" i="8" s="1"/>
  <c r="N24" i="8"/>
  <c r="M24" i="8"/>
  <c r="L24" i="8"/>
  <c r="Q24" i="8" s="1"/>
  <c r="N23" i="8"/>
  <c r="M23" i="8"/>
  <c r="L23" i="8"/>
  <c r="Q23" i="8" s="1"/>
  <c r="M22" i="8"/>
  <c r="L22" i="8"/>
  <c r="Q22" i="8" s="1"/>
  <c r="Q21" i="8"/>
  <c r="N21" i="8"/>
  <c r="M21" i="8"/>
  <c r="L21" i="8"/>
  <c r="M20" i="8"/>
  <c r="L20" i="8"/>
  <c r="Q20" i="8" s="1"/>
  <c r="N19" i="8"/>
  <c r="M19" i="8"/>
  <c r="L19" i="8"/>
  <c r="Q19" i="8" s="1"/>
  <c r="N18" i="8"/>
  <c r="M18" i="8"/>
  <c r="L18" i="8"/>
  <c r="Q18" i="8" s="1"/>
  <c r="N17" i="8"/>
  <c r="M17" i="8"/>
  <c r="L17" i="8"/>
  <c r="Q17" i="8" s="1"/>
  <c r="N16" i="8"/>
  <c r="M16" i="8"/>
  <c r="L16" i="8"/>
  <c r="Q16" i="8" s="1"/>
  <c r="N15" i="8"/>
  <c r="M15" i="8"/>
  <c r="L15" i="8"/>
  <c r="Q15" i="8" s="1"/>
  <c r="N14" i="8"/>
  <c r="M14" i="8"/>
  <c r="L14" i="8"/>
  <c r="Q14" i="8" s="1"/>
  <c r="O13" i="8"/>
  <c r="N13" i="8"/>
  <c r="M13" i="8"/>
  <c r="L13" i="8"/>
  <c r="Q13" i="8" s="1"/>
  <c r="M12" i="8"/>
  <c r="L12" i="8"/>
  <c r="Q12" i="8" s="1"/>
  <c r="O11" i="8"/>
  <c r="M11" i="8"/>
  <c r="L11" i="8"/>
  <c r="Q11" i="8" s="1"/>
  <c r="M10" i="8"/>
  <c r="L10" i="8"/>
  <c r="Q10" i="8" s="1"/>
  <c r="M9" i="8"/>
  <c r="L9" i="8"/>
  <c r="Q9" i="8" s="1"/>
  <c r="N8" i="8"/>
  <c r="M8" i="8"/>
  <c r="L8" i="8"/>
  <c r="Q8" i="8" s="1"/>
  <c r="O7" i="8"/>
  <c r="N7" i="8"/>
  <c r="M7" i="8"/>
  <c r="L7" i="8"/>
  <c r="Q7" i="8" s="1"/>
  <c r="D11" i="6" l="1"/>
  <c r="E9" i="6"/>
  <c r="M34" i="8"/>
  <c r="N34" i="8"/>
  <c r="O34" i="8"/>
  <c r="H135" i="9"/>
  <c r="L34" i="8"/>
  <c r="Q34" i="8" s="1"/>
  <c r="E5" i="6" l="1"/>
  <c r="E10" i="6"/>
  <c r="E11" i="6" l="1"/>
</calcChain>
</file>

<file path=xl/sharedStrings.xml><?xml version="1.0" encoding="utf-8"?>
<sst xmlns="http://schemas.openxmlformats.org/spreadsheetml/2006/main" count="395" uniqueCount="179">
  <si>
    <t>일반</t>
  </si>
  <si>
    <t>합계</t>
    <phoneticPr fontId="32" type="noConversion"/>
  </si>
  <si>
    <t>연번</t>
    <phoneticPr fontId="32" type="noConversion"/>
  </si>
  <si>
    <t>계</t>
    <phoneticPr fontId="32" type="noConversion"/>
  </si>
  <si>
    <t>일반</t>
    <phoneticPr fontId="32" type="noConversion"/>
  </si>
  <si>
    <t>공립(계)</t>
    <phoneticPr fontId="32" type="noConversion"/>
  </si>
  <si>
    <t>선발 예정 과목</t>
    <phoneticPr fontId="32" type="noConversion"/>
  </si>
  <si>
    <t>선발 예정 인원(명)</t>
    <phoneticPr fontId="32" type="noConversion"/>
  </si>
  <si>
    <t>도서</t>
    <phoneticPr fontId="32" type="noConversion"/>
  </si>
  <si>
    <t>■ 전라남도교육청</t>
    <phoneticPr fontId="32" type="noConversion"/>
  </si>
  <si>
    <t>장애</t>
    <phoneticPr fontId="32" type="noConversion"/>
  </si>
  <si>
    <t>국어</t>
  </si>
  <si>
    <t>수학</t>
  </si>
  <si>
    <t>물리</t>
  </si>
  <si>
    <t>화학</t>
  </si>
  <si>
    <t>생물</t>
  </si>
  <si>
    <t>지구과학</t>
  </si>
  <si>
    <t>일반사회</t>
  </si>
  <si>
    <t>역사</t>
  </si>
  <si>
    <t>지리</t>
  </si>
  <si>
    <t>도덕·윤리</t>
  </si>
  <si>
    <t>체육</t>
  </si>
  <si>
    <t>음악</t>
  </si>
  <si>
    <t>미술</t>
  </si>
  <si>
    <t>영어</t>
  </si>
  <si>
    <t>기술</t>
  </si>
  <si>
    <t>가정</t>
  </si>
  <si>
    <t>정보·컴퓨터</t>
  </si>
  <si>
    <t>보건</t>
  </si>
  <si>
    <t>사서</t>
  </si>
  <si>
    <t>전문상담</t>
  </si>
  <si>
    <t>영양</t>
  </si>
  <si>
    <t>특수(중등)</t>
  </si>
  <si>
    <t xml:space="preserve">  </t>
  </si>
  <si>
    <t>조리</t>
  </si>
  <si>
    <t>함평영화학교</t>
  </si>
  <si>
    <t>법인명</t>
    <phoneticPr fontId="34" type="noConversion"/>
  </si>
  <si>
    <t>학교명</t>
    <phoneticPr fontId="34" type="noConversion"/>
  </si>
  <si>
    <t>지원자</t>
    <phoneticPr fontId="34" type="noConversion"/>
  </si>
  <si>
    <t>경쟁률</t>
    <phoneticPr fontId="34" type="noConversion"/>
  </si>
  <si>
    <t>선발예정인원</t>
    <phoneticPr fontId="34" type="noConversion"/>
  </si>
  <si>
    <t>계</t>
    <phoneticPr fontId="34" type="noConversion"/>
  </si>
  <si>
    <t>과목</t>
    <phoneticPr fontId="34" type="noConversion"/>
  </si>
  <si>
    <t>구  분</t>
    <phoneticPr fontId="34" type="noConversion"/>
  </si>
  <si>
    <t>■ 전라남도교육청</t>
    <phoneticPr fontId="34" type="noConversion"/>
  </si>
  <si>
    <t>1순위</t>
    <phoneticPr fontId="34" type="noConversion"/>
  </si>
  <si>
    <t>2순위</t>
    <phoneticPr fontId="34" type="noConversion"/>
  </si>
  <si>
    <t>1순위 지원자(명)</t>
    <phoneticPr fontId="32" type="noConversion"/>
  </si>
  <si>
    <t>1순위 경쟁률</t>
    <phoneticPr fontId="32" type="noConversion"/>
  </si>
  <si>
    <t>학교</t>
    <phoneticPr fontId="34" type="noConversion"/>
  </si>
  <si>
    <t>한문</t>
  </si>
  <si>
    <t>일본어</t>
  </si>
  <si>
    <t>식품가공</t>
  </si>
  <si>
    <t>화공</t>
  </si>
  <si>
    <t>문태</t>
    <phoneticPr fontId="32" type="noConversion"/>
  </si>
  <si>
    <t>문태중</t>
  </si>
  <si>
    <t>미술</t>
    <phoneticPr fontId="32" type="noConversion"/>
  </si>
  <si>
    <t>기술</t>
    <phoneticPr fontId="32" type="noConversion"/>
  </si>
  <si>
    <t>문태고</t>
  </si>
  <si>
    <t>일반사회</t>
    <phoneticPr fontId="32" type="noConversion"/>
  </si>
  <si>
    <t>수학</t>
    <phoneticPr fontId="32" type="noConversion"/>
  </si>
  <si>
    <t>한문</t>
    <phoneticPr fontId="32" type="noConversion"/>
  </si>
  <si>
    <t>마리아회</t>
    <phoneticPr fontId="32" type="noConversion"/>
  </si>
  <si>
    <t>목포마리아회고</t>
  </si>
  <si>
    <t>국어</t>
    <phoneticPr fontId="32" type="noConversion"/>
  </si>
  <si>
    <t>덕인</t>
    <phoneticPr fontId="32" type="noConversion"/>
  </si>
  <si>
    <t>영어</t>
    <phoneticPr fontId="32" type="noConversion"/>
  </si>
  <si>
    <t>보건</t>
    <phoneticPr fontId="32" type="noConversion"/>
  </si>
  <si>
    <t>호남기독</t>
    <phoneticPr fontId="32" type="noConversion"/>
  </si>
  <si>
    <t>목포정명여중</t>
  </si>
  <si>
    <t>목포정명여고</t>
  </si>
  <si>
    <t>역사</t>
    <phoneticPr fontId="32" type="noConversion"/>
  </si>
  <si>
    <t>생물</t>
    <phoneticPr fontId="32" type="noConversion"/>
  </si>
  <si>
    <t>지구과학</t>
    <phoneticPr fontId="32" type="noConversion"/>
  </si>
  <si>
    <t>영화</t>
    <phoneticPr fontId="32" type="noConversion"/>
  </si>
  <si>
    <t>목포여상고</t>
  </si>
  <si>
    <t>상업</t>
    <phoneticPr fontId="32" type="noConversion"/>
  </si>
  <si>
    <t>근화</t>
    <phoneticPr fontId="32" type="noConversion"/>
  </si>
  <si>
    <t>목포중앙고</t>
  </si>
  <si>
    <t>연극영화</t>
    <phoneticPr fontId="32" type="noConversion"/>
  </si>
  <si>
    <t>기계</t>
    <phoneticPr fontId="32" type="noConversion"/>
  </si>
  <si>
    <t>춘당</t>
    <phoneticPr fontId="32" type="noConversion"/>
  </si>
  <si>
    <t>여양고</t>
  </si>
  <si>
    <t>지리</t>
    <phoneticPr fontId="32" type="noConversion"/>
  </si>
  <si>
    <t>화학</t>
    <phoneticPr fontId="32" type="noConversion"/>
  </si>
  <si>
    <t>일본어</t>
    <phoneticPr fontId="32" type="noConversion"/>
  </si>
  <si>
    <t>운강</t>
    <phoneticPr fontId="32" type="noConversion"/>
  </si>
  <si>
    <t>여수종고중</t>
  </si>
  <si>
    <t>체육</t>
    <phoneticPr fontId="32" type="noConversion"/>
  </si>
  <si>
    <t>여수공고</t>
  </si>
  <si>
    <t>전기</t>
    <phoneticPr fontId="32" type="noConversion"/>
  </si>
  <si>
    <t>전자</t>
    <phoneticPr fontId="32" type="noConversion"/>
  </si>
  <si>
    <t>학당</t>
    <phoneticPr fontId="32" type="noConversion"/>
  </si>
  <si>
    <t>여수정보과학고</t>
  </si>
  <si>
    <t>조리</t>
    <phoneticPr fontId="32" type="noConversion"/>
  </si>
  <si>
    <t>여도</t>
    <phoneticPr fontId="32" type="noConversion"/>
  </si>
  <si>
    <t>여도중</t>
  </si>
  <si>
    <t>도덕·윤리</t>
    <phoneticPr fontId="32" type="noConversion"/>
  </si>
  <si>
    <t>순천매산중</t>
  </si>
  <si>
    <t>순천매산고</t>
  </si>
  <si>
    <t>물리</t>
    <phoneticPr fontId="32" type="noConversion"/>
  </si>
  <si>
    <t>순천매산여고</t>
  </si>
  <si>
    <t>가정</t>
    <phoneticPr fontId="32" type="noConversion"/>
  </si>
  <si>
    <t>청강</t>
    <phoneticPr fontId="32" type="noConversion"/>
  </si>
  <si>
    <t>순천금당고</t>
  </si>
  <si>
    <t>사서</t>
    <phoneticPr fontId="32" type="noConversion"/>
  </si>
  <si>
    <t>효천</t>
    <phoneticPr fontId="32" type="noConversion"/>
  </si>
  <si>
    <t>순천효천고</t>
  </si>
  <si>
    <t>청암</t>
    <phoneticPr fontId="32" type="noConversion"/>
  </si>
  <si>
    <t>순천청암고</t>
  </si>
  <si>
    <t>하남</t>
    <phoneticPr fontId="32" type="noConversion"/>
  </si>
  <si>
    <t>광남고</t>
  </si>
  <si>
    <t>금성</t>
    <phoneticPr fontId="32" type="noConversion"/>
  </si>
  <si>
    <t>금성중</t>
  </si>
  <si>
    <t>금성고</t>
    <phoneticPr fontId="32" type="noConversion"/>
  </si>
  <si>
    <t>벽상</t>
    <phoneticPr fontId="32" type="noConversion"/>
  </si>
  <si>
    <t>세지중</t>
  </si>
  <si>
    <t>월강</t>
    <phoneticPr fontId="32" type="noConversion"/>
  </si>
  <si>
    <t>창평고</t>
  </si>
  <si>
    <t>거이</t>
    <phoneticPr fontId="32" type="noConversion"/>
  </si>
  <si>
    <t>한빛고</t>
  </si>
  <si>
    <t>음악</t>
    <phoneticPr fontId="32" type="noConversion"/>
  </si>
  <si>
    <t>우암</t>
    <phoneticPr fontId="32" type="noConversion"/>
  </si>
  <si>
    <t>옥과고</t>
  </si>
  <si>
    <t>대서</t>
    <phoneticPr fontId="32" type="noConversion"/>
  </si>
  <si>
    <t>고흥대서중</t>
  </si>
  <si>
    <t>아주</t>
    <phoneticPr fontId="32" type="noConversion"/>
  </si>
  <si>
    <t>동강중</t>
  </si>
  <si>
    <t>삼광</t>
    <phoneticPr fontId="32" type="noConversion"/>
  </si>
  <si>
    <t>벌교고</t>
    <phoneticPr fontId="32" type="noConversion"/>
  </si>
  <si>
    <t>인명</t>
    <phoneticPr fontId="32" type="noConversion"/>
  </si>
  <si>
    <t>인명학원
(예당중)
(예당고)</t>
    <phoneticPr fontId="32" type="noConversion"/>
  </si>
  <si>
    <t>우정</t>
    <phoneticPr fontId="32" type="noConversion"/>
  </si>
  <si>
    <t>능주중</t>
  </si>
  <si>
    <t>능주고</t>
  </si>
  <si>
    <t>덕수</t>
    <phoneticPr fontId="32" type="noConversion"/>
  </si>
  <si>
    <t>덕수학교</t>
  </si>
  <si>
    <t>특수(중등)</t>
    <phoneticPr fontId="32" type="noConversion"/>
  </si>
  <si>
    <t>동아</t>
    <phoneticPr fontId="32" type="noConversion"/>
  </si>
  <si>
    <t>영암여중</t>
  </si>
  <si>
    <t>영암여고</t>
  </si>
  <si>
    <t>광명</t>
    <phoneticPr fontId="32" type="noConversion"/>
  </si>
  <si>
    <t>은광학교</t>
  </si>
  <si>
    <t>특수(중등국어)</t>
    <phoneticPr fontId="32" type="noConversion"/>
  </si>
  <si>
    <t>시종</t>
    <phoneticPr fontId="32" type="noConversion"/>
  </si>
  <si>
    <t>시종중</t>
  </si>
  <si>
    <t>신안</t>
    <phoneticPr fontId="32" type="noConversion"/>
  </si>
  <si>
    <t>전남예술고</t>
  </si>
  <si>
    <t>초당</t>
    <phoneticPr fontId="32" type="noConversion"/>
  </si>
  <si>
    <t>백제고</t>
  </si>
  <si>
    <t>동인</t>
    <phoneticPr fontId="32" type="noConversion"/>
  </si>
  <si>
    <t>함평고</t>
  </si>
  <si>
    <t>정양</t>
    <phoneticPr fontId="32" type="noConversion"/>
  </si>
  <si>
    <t>해룡</t>
    <phoneticPr fontId="32" type="noConversion"/>
  </si>
  <si>
    <t>해룡학원
(해룡중)
(해룡고)</t>
    <phoneticPr fontId="32" type="noConversion"/>
  </si>
  <si>
    <t>송파</t>
    <phoneticPr fontId="32" type="noConversion"/>
  </si>
  <si>
    <t>장성고</t>
  </si>
  <si>
    <t>옥주</t>
    <phoneticPr fontId="32" type="noConversion"/>
  </si>
  <si>
    <t>진도고</t>
  </si>
  <si>
    <t>정보·컴퓨터</t>
    <phoneticPr fontId="32" type="noConversion"/>
  </si>
  <si>
    <t>청사</t>
    <phoneticPr fontId="32" type="noConversion"/>
  </si>
  <si>
    <t>진도중</t>
  </si>
  <si>
    <t>지산</t>
    <phoneticPr fontId="32" type="noConversion"/>
  </si>
  <si>
    <t>진도지산중</t>
  </si>
  <si>
    <t>사립계</t>
    <phoneticPr fontId="34" type="noConversion"/>
  </si>
  <si>
    <r>
      <t xml:space="preserve">덕인학원
</t>
    </r>
    <r>
      <rPr>
        <sz val="10"/>
        <color indexed="8"/>
        <rFont val="맑은 고딕"/>
        <family val="3"/>
        <charset val="129"/>
      </rPr>
      <t>(목포덕인중)
(목포덕인고)
(목포혜인여중)
(목포혜인여고)</t>
    </r>
    <phoneticPr fontId="32" type="noConversion"/>
  </si>
  <si>
    <t>선발방식</t>
    <phoneticPr fontId="32" type="noConversion"/>
  </si>
  <si>
    <t>선택2</t>
  </si>
  <si>
    <t>선택1</t>
  </si>
  <si>
    <r>
      <t xml:space="preserve">2021학년도 </t>
    </r>
    <r>
      <rPr>
        <sz val="24"/>
        <color rgb="FF0000FF"/>
        <rFont val="에스코어 드림 9 Black"/>
        <family val="2"/>
        <charset val="129"/>
      </rPr>
      <t>공립</t>
    </r>
    <r>
      <rPr>
        <sz val="24"/>
        <color indexed="8"/>
        <rFont val="에스코어 드림 9 Black"/>
        <family val="2"/>
        <charset val="129"/>
      </rPr>
      <t xml:space="preserve"> 중등교사 임용시험 접수 현황(최종)</t>
    </r>
    <phoneticPr fontId="32" type="noConversion"/>
  </si>
  <si>
    <r>
      <t xml:space="preserve">2021학년도 </t>
    </r>
    <r>
      <rPr>
        <sz val="24"/>
        <color rgb="FF0000FF"/>
        <rFont val="에스코어 드림 9 Black"/>
        <family val="2"/>
        <charset val="129"/>
      </rPr>
      <t>사립</t>
    </r>
    <r>
      <rPr>
        <sz val="24"/>
        <color theme="1"/>
        <rFont val="에스코어 드림 9 Black"/>
        <family val="2"/>
        <charset val="129"/>
      </rPr>
      <t xml:space="preserve"> 중등교사 임용시험 접수 현황(최종)</t>
    </r>
    <phoneticPr fontId="34" type="noConversion"/>
  </si>
  <si>
    <t>일반</t>
    <phoneticPr fontId="34" type="noConversion"/>
  </si>
  <si>
    <t>장애</t>
    <phoneticPr fontId="34" type="noConversion"/>
  </si>
  <si>
    <t>도서</t>
    <phoneticPr fontId="34" type="noConversion"/>
  </si>
  <si>
    <t>학교</t>
    <phoneticPr fontId="34" type="noConversion"/>
  </si>
  <si>
    <t>소계</t>
    <phoneticPr fontId="34" type="noConversion"/>
  </si>
  <si>
    <t>사    립</t>
    <phoneticPr fontId="34" type="noConversion"/>
  </si>
  <si>
    <t>공   립</t>
    <phoneticPr fontId="34" type="noConversion"/>
  </si>
  <si>
    <r>
      <t xml:space="preserve">2021학년도 공·사립 중등학교 교사 임용시험 
</t>
    </r>
    <r>
      <rPr>
        <b/>
        <sz val="24"/>
        <color indexed="12"/>
        <rFont val="에스코어 드림 9 Black"/>
        <family val="2"/>
        <charset val="129"/>
      </rPr>
      <t>응시원서 접수현황(최종)</t>
    </r>
    <phoneticPr fontId="3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</si>
</sst>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4">
    <numFmt numFmtId="41" formatCode="_-* #,##0_-;\-* #,##0_-;_-* &quot;-&quot;_-;_-@_-"/>
    <numFmt numFmtId="43" formatCode="_-* #,##0.00_-;\-* #,##0.00_-;_-* &quot;-&quot;??_-;_-@_-"/>
    <numFmt numFmtId="176" formatCode="_ * #,##0_ ;_ * \-#,##0_ ;_ * &quot;-&quot;_ ;_ @_ "/>
    <numFmt numFmtId="177" formatCode="_ * #,##0.00_ ;_ * \-#,##0.00_ ;_ * &quot;-&quot;??_ ;_ @_ "/>
    <numFmt numFmtId="178" formatCode="\(0.0\);[Red]&quot;(△0.0)&quot;"/>
    <numFmt numFmtId="179" formatCode="_ &quot;₩&quot;* #,##0_ ;_ &quot;₩&quot;* \-#,##0_ ;_ &quot;₩&quot;* &quot;-&quot;_ ;_ @_ "/>
    <numFmt numFmtId="180" formatCode="_ &quot;₩&quot;* #,##0.00_ ;_ &quot;₩&quot;* \-#,##0.00_ ;_ &quot;₩&quot;* &quot;-&quot;??_ ;_ @_ "/>
    <numFmt numFmtId="181" formatCode="&quot;A$&quot;\ #,##0.0\ ;&quot;$&quot;\-#,##0.0"/>
    <numFmt numFmtId="182" formatCode="&quot;$&quot;#,##0.00;\(&quot;$&quot;#,##0.00\)"/>
    <numFmt numFmtId="183" formatCode="[Red]#,##0"/>
    <numFmt numFmtId="184" formatCode="&quot;$&quot;#,##0_);[Red]\(&quot;$&quot;#,##0\)"/>
    <numFmt numFmtId="185" formatCode="#,##0_ "/>
    <numFmt numFmtId="186" formatCode="0.00&quot; : 1&quot;"/>
    <numFmt numFmtId="187" formatCode="0.00_ "/>
  </numFmts>
  <fonts count="57">
    <font>
      <sz val="11"/>
      <color theme="1"/>
      <name val="맑은 고딕"/>
      <family val="3"/>
      <charset val="129"/>
      <scheme val="minor"/>
    </font>
    <font>
      <sz val="12"/>
      <name val="HY신명조"/>
      <family val="1"/>
      <charset val="129"/>
    </font>
    <font>
      <sz val="11"/>
      <name val="돋움"/>
      <family val="3"/>
      <charset val="129"/>
    </font>
    <font>
      <sz val="12"/>
      <name val="바탕체"/>
      <family val="1"/>
      <charset val="129"/>
    </font>
    <font>
      <sz val="10"/>
      <color indexed="8"/>
      <name val="Impact"/>
      <family val="2"/>
    </font>
    <font>
      <sz val="10"/>
      <name val="Arial"/>
      <family val="2"/>
    </font>
    <font>
      <sz val="10"/>
      <name val="굴림체"/>
      <family val="3"/>
      <charset val="129"/>
    </font>
    <font>
      <b/>
      <sz val="12"/>
      <name val="Arial"/>
      <family val="2"/>
    </font>
    <font>
      <sz val="12"/>
      <name val="???"/>
      <family val="1"/>
    </font>
    <font>
      <sz val="12"/>
      <name val="¹ÙÅÁÃ¼"/>
      <family val="1"/>
      <charset val="129"/>
    </font>
    <font>
      <b/>
      <sz val="1"/>
      <color indexed="8"/>
      <name val="Courier"/>
      <family val="3"/>
    </font>
    <font>
      <sz val="1"/>
      <color indexed="8"/>
      <name val="Courier"/>
      <family val="3"/>
    </font>
    <font>
      <u/>
      <sz val="10"/>
      <color indexed="14"/>
      <name val="돋움체"/>
      <family val="3"/>
      <charset val="129"/>
    </font>
    <font>
      <sz val="11"/>
      <name val="뼻뮝"/>
      <family val="3"/>
      <charset val="129"/>
    </font>
    <font>
      <sz val="17"/>
      <name val="바탕체"/>
      <family val="1"/>
      <charset val="129"/>
    </font>
    <font>
      <sz val="12"/>
      <name val="±¼¸²Ã¼"/>
      <family val="3"/>
      <charset val="129"/>
    </font>
    <font>
      <b/>
      <sz val="10"/>
      <name val="Helv"/>
      <family val="2"/>
    </font>
    <font>
      <sz val="10"/>
      <name val="MS Serif"/>
      <family val="1"/>
    </font>
    <font>
      <sz val="10"/>
      <color indexed="16"/>
      <name val="MS Serif"/>
      <family val="1"/>
    </font>
    <font>
      <sz val="8"/>
      <name val="Arial"/>
      <family val="2"/>
    </font>
    <font>
      <b/>
      <sz val="12"/>
      <name val="Helv"/>
      <family val="2"/>
    </font>
    <font>
      <b/>
      <sz val="11"/>
      <name val="Helv"/>
      <family val="2"/>
    </font>
    <font>
      <sz val="12"/>
      <name val="Times New Roman"/>
      <family val="1"/>
    </font>
    <font>
      <sz val="12"/>
      <name val="명조"/>
      <family val="3"/>
      <charset val="129"/>
    </font>
    <font>
      <sz val="12"/>
      <name val="ⓒoUAAA¨u"/>
      <family val="1"/>
      <charset val="129"/>
    </font>
    <font>
      <sz val="11"/>
      <name val="￥i￠￢￠?o"/>
      <family val="3"/>
      <charset val="129"/>
    </font>
    <font>
      <sz val="12"/>
      <name val="¹UAAA¼"/>
      <family val="3"/>
      <charset val="129"/>
    </font>
    <font>
      <sz val="12"/>
      <name val="System"/>
      <family val="2"/>
      <charset val="129"/>
    </font>
    <font>
      <sz val="10"/>
      <name val="MS Sans Serif"/>
      <family val="2"/>
    </font>
    <font>
      <sz val="9"/>
      <name val="바탕체"/>
      <family val="1"/>
      <charset val="129"/>
    </font>
    <font>
      <sz val="8"/>
      <name val="Helv"/>
      <family val="2"/>
    </font>
    <font>
      <b/>
      <sz val="8"/>
      <color indexed="8"/>
      <name val="Helv"/>
      <family val="2"/>
    </font>
    <font>
      <sz val="8"/>
      <name val="맑은 고딕"/>
      <family val="3"/>
      <charset val="129"/>
    </font>
    <font>
      <sz val="14"/>
      <name val="HY울릉도M"/>
      <family val="1"/>
      <charset val="129"/>
    </font>
    <font>
      <sz val="8"/>
      <name val="맑은 고딕"/>
      <family val="3"/>
      <charset val="129"/>
    </font>
    <font>
      <sz val="10"/>
      <color indexed="8"/>
      <name val="맑은 고딕"/>
      <family val="3"/>
      <charset val="129"/>
    </font>
    <font>
      <sz val="11"/>
      <color theme="1"/>
      <name val="맑은 고딕"/>
      <family val="3"/>
      <charset val="129"/>
      <scheme val="minor"/>
    </font>
    <font>
      <b/>
      <sz val="11"/>
      <color theme="1"/>
      <name val="맑은 고딕"/>
      <family val="3"/>
      <charset val="129"/>
      <scheme val="minor"/>
    </font>
    <font>
      <sz val="12"/>
      <color theme="1"/>
      <name val="맑은 고딕"/>
      <family val="3"/>
      <charset val="129"/>
      <scheme val="minor"/>
    </font>
    <font>
      <sz val="12"/>
      <color rgb="FF000000"/>
      <name val="맑은 고딕"/>
      <family val="3"/>
      <charset val="129"/>
      <scheme val="minor"/>
    </font>
    <font>
      <b/>
      <sz val="12"/>
      <color theme="1"/>
      <name val="맑은 고딕"/>
      <family val="3"/>
      <charset val="129"/>
      <scheme val="minor"/>
    </font>
    <font>
      <b/>
      <sz val="14"/>
      <color rgb="FF0000CC"/>
      <name val="맑은 고딕"/>
      <family val="3"/>
      <charset val="129"/>
      <scheme val="major"/>
    </font>
    <font>
      <sz val="20"/>
      <color theme="1"/>
      <name val="맑은 고딕"/>
      <family val="3"/>
      <charset val="129"/>
      <scheme val="minor"/>
    </font>
    <font>
      <b/>
      <sz val="14"/>
      <color rgb="FF0000CC"/>
      <name val="맑은 고딕"/>
      <family val="3"/>
      <charset val="129"/>
      <scheme val="minor"/>
    </font>
    <font>
      <sz val="12"/>
      <name val="맑은 고딕"/>
      <family val="3"/>
      <charset val="129"/>
      <scheme val="minor"/>
    </font>
    <font>
      <sz val="10"/>
      <color theme="1"/>
      <name val="맑은 고딕"/>
      <family val="3"/>
      <charset val="129"/>
      <scheme val="minor"/>
    </font>
    <font>
      <b/>
      <sz val="12"/>
      <name val="맑은 고딕"/>
      <family val="3"/>
      <charset val="129"/>
      <scheme val="minor"/>
    </font>
    <font>
      <b/>
      <sz val="12"/>
      <color rgb="FF0000FF"/>
      <name val="맑은 고딕"/>
      <family val="3"/>
      <charset val="129"/>
      <scheme val="minor"/>
    </font>
    <font>
      <sz val="11"/>
      <name val="맑은 고딕"/>
      <family val="3"/>
      <charset val="129"/>
      <scheme val="minor"/>
    </font>
    <font>
      <sz val="8"/>
      <name val="맑은 고딕"/>
      <family val="3"/>
      <charset val="129"/>
      <scheme val="minor"/>
    </font>
    <font>
      <sz val="24"/>
      <color indexed="8"/>
      <name val="에스코어 드림 9 Black"/>
      <family val="2"/>
      <charset val="129"/>
    </font>
    <font>
      <sz val="24"/>
      <color theme="1"/>
      <name val="에스코어 드림 9 Black"/>
      <family val="2"/>
      <charset val="129"/>
    </font>
    <font>
      <sz val="24"/>
      <color rgb="FF0000FF"/>
      <name val="에스코어 드림 9 Black"/>
      <family val="2"/>
      <charset val="129"/>
    </font>
    <font>
      <sz val="14"/>
      <color theme="1"/>
      <name val="맑은 고딕"/>
      <family val="3"/>
      <charset val="129"/>
      <scheme val="minor"/>
    </font>
    <font>
      <sz val="14"/>
      <color rgb="FF000000"/>
      <name val="맑은 고딕"/>
      <family val="3"/>
      <charset val="129"/>
      <scheme val="minor"/>
    </font>
    <font>
      <b/>
      <sz val="20"/>
      <color theme="1"/>
      <name val="에스코어 드림 9 Black"/>
      <family val="2"/>
      <charset val="129"/>
    </font>
    <font>
      <b/>
      <sz val="24"/>
      <color indexed="12"/>
      <name val="에스코어 드림 9 Black"/>
      <family val="2"/>
      <charset val="129"/>
    </font>
  </fonts>
  <fills count="7">
    <fill>
      <patternFill patternType="none"/>
    </fill>
    <fill>
      <patternFill patternType="gray125"/>
    </fill>
    <fill>
      <patternFill patternType="solid">
        <fgColor indexed="26"/>
        <bgColor indexed="64"/>
      </patternFill>
    </fill>
    <fill>
      <patternFill patternType="solid">
        <fgColor indexed="9"/>
        <bgColor indexed="64"/>
      </patternFill>
    </fill>
    <fill>
      <patternFill patternType="solid">
        <fgColor theme="0"/>
        <bgColor indexed="64"/>
      </patternFill>
    </fill>
    <fill>
      <patternFill patternType="solid">
        <fgColor theme="5" tint="0.79998168889431442"/>
        <bgColor indexed="64"/>
      </patternFill>
    </fill>
    <fill>
      <patternFill patternType="solid">
        <fgColor theme="5" tint="0.59999389629810485"/>
        <bgColor indexed="64"/>
      </patternFill>
    </fill>
  </fills>
  <borders count="33">
    <border>
      <left/>
      <right/>
      <top/>
      <bottom/>
      <diagonal/>
    </border>
    <border>
      <left style="thin">
        <color indexed="64"/>
      </left>
      <right style="thin">
        <color indexed="64"/>
      </right>
      <top style="thin">
        <color indexed="64"/>
      </top>
      <bottom style="medium">
        <color indexed="64"/>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double">
        <color indexed="64"/>
      </bottom>
      <diagonal/>
    </border>
    <border>
      <left/>
      <right/>
      <top style="thick">
        <color indexed="64"/>
      </top>
      <bottom style="thick">
        <color indexed="64"/>
      </bottom>
      <diagonal/>
    </border>
    <border>
      <left/>
      <right style="thin">
        <color indexed="64"/>
      </right>
      <top style="medium">
        <color indexed="64"/>
      </top>
      <bottom style="double">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double">
        <color indexed="64"/>
      </bottom>
      <diagonal/>
    </border>
    <border>
      <left style="medium">
        <color indexed="64"/>
      </left>
      <right style="thin">
        <color indexed="64"/>
      </right>
      <top style="double">
        <color indexed="64"/>
      </top>
      <bottom/>
      <diagonal/>
    </border>
    <border>
      <left style="medium">
        <color indexed="64"/>
      </left>
      <right style="thin">
        <color indexed="64"/>
      </right>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77">
    <xf numFmtId="0" fontId="0" fillId="0" borderId="0">
      <alignment vertical="center"/>
    </xf>
    <xf numFmtId="0" fontId="3" fillId="0" borderId="0"/>
    <xf numFmtId="0" fontId="3" fillId="0" borderId="0"/>
    <xf numFmtId="0" fontId="8" fillId="0" borderId="0"/>
    <xf numFmtId="0" fontId="22" fillId="0" borderId="0"/>
    <xf numFmtId="9" fontId="9" fillId="0" borderId="0" applyFont="0" applyFill="0" applyBorder="0" applyAlignment="0" applyProtection="0"/>
    <xf numFmtId="0" fontId="24" fillId="0" borderId="0" applyFont="0" applyFill="0" applyBorder="0" applyAlignment="0" applyProtection="0"/>
    <xf numFmtId="0" fontId="25" fillId="0" borderId="0" applyFont="0" applyFill="0" applyBorder="0" applyAlignment="0" applyProtection="0"/>
    <xf numFmtId="179" fontId="9" fillId="0" borderId="0" applyFont="0" applyFill="0" applyBorder="0" applyAlignment="0" applyProtection="0"/>
    <xf numFmtId="0" fontId="26" fillId="0" borderId="0" applyFont="0" applyFill="0" applyBorder="0" applyAlignment="0" applyProtection="0"/>
    <xf numFmtId="180" fontId="9" fillId="0" borderId="0" applyFont="0" applyFill="0" applyBorder="0" applyAlignment="0" applyProtection="0"/>
    <xf numFmtId="0" fontId="26"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176" fontId="9" fillId="0" borderId="0" applyFont="0" applyFill="0" applyBorder="0" applyAlignment="0" applyProtection="0"/>
    <xf numFmtId="0" fontId="26" fillId="0" borderId="0" applyFont="0" applyFill="0" applyBorder="0" applyAlignment="0" applyProtection="0"/>
    <xf numFmtId="177" fontId="9" fillId="0" borderId="0" applyFont="0" applyFill="0" applyBorder="0" applyAlignment="0" applyProtection="0"/>
    <xf numFmtId="0" fontId="26" fillId="0" borderId="0" applyFont="0" applyFill="0" applyBorder="0" applyAlignment="0" applyProtection="0"/>
    <xf numFmtId="0" fontId="27" fillId="0" borderId="0"/>
    <xf numFmtId="0" fontId="15" fillId="0" borderId="0"/>
    <xf numFmtId="0" fontId="26" fillId="0" borderId="0"/>
    <xf numFmtId="0" fontId="2" fillId="0" borderId="0" applyFill="0" applyBorder="0" applyAlignment="0"/>
    <xf numFmtId="0" fontId="16" fillId="0" borderId="0"/>
    <xf numFmtId="0" fontId="4" fillId="2" borderId="1">
      <alignment horizontal="center" wrapText="1"/>
    </xf>
    <xf numFmtId="38" fontId="5" fillId="0" borderId="0" applyFont="0" applyFill="0" applyBorder="0" applyAlignment="0" applyProtection="0"/>
    <xf numFmtId="182" fontId="29" fillId="0" borderId="0"/>
    <xf numFmtId="0" fontId="5" fillId="0" borderId="0" applyFont="0" applyFill="0" applyBorder="0" applyAlignment="0" applyProtection="0"/>
    <xf numFmtId="40" fontId="28" fillId="0" borderId="0" applyFont="0" applyFill="0" applyBorder="0" applyAlignment="0" applyProtection="0"/>
    <xf numFmtId="0" fontId="17" fillId="0" borderId="0" applyNumberFormat="0" applyAlignment="0">
      <alignment horizontal="left"/>
    </xf>
    <xf numFmtId="184" fontId="5" fillId="0" borderId="0" applyFont="0" applyFill="0" applyBorder="0" applyAlignment="0" applyProtection="0"/>
    <xf numFmtId="0" fontId="6" fillId="0" borderId="0" applyFont="0" applyFill="0" applyBorder="0" applyAlignment="0" applyProtection="0"/>
    <xf numFmtId="0" fontId="2" fillId="0" borderId="0"/>
    <xf numFmtId="15" fontId="5" fillId="0" borderId="0"/>
    <xf numFmtId="181" fontId="29" fillId="0" borderId="0"/>
    <xf numFmtId="0" fontId="18" fillId="0" borderId="0" applyNumberFormat="0" applyAlignment="0">
      <alignment horizontal="left"/>
    </xf>
    <xf numFmtId="38" fontId="19" fillId="3" borderId="0" applyNumberFormat="0" applyBorder="0" applyAlignment="0" applyProtection="0"/>
    <xf numFmtId="0" fontId="20" fillId="0" borderId="0">
      <alignment horizontal="left"/>
    </xf>
    <xf numFmtId="0" fontId="7" fillId="0" borderId="2" applyNumberFormat="0" applyAlignment="0" applyProtection="0">
      <alignment horizontal="left" vertical="center"/>
    </xf>
    <xf numFmtId="0" fontId="7" fillId="0" borderId="3">
      <alignment horizontal="left" vertical="center"/>
    </xf>
    <xf numFmtId="10" fontId="19" fillId="3" borderId="4" applyNumberFormat="0" applyBorder="0" applyAlignment="0" applyProtection="0"/>
    <xf numFmtId="41" fontId="5" fillId="0" borderId="0" applyFont="0" applyFill="0" applyBorder="0" applyAlignment="0" applyProtection="0"/>
    <xf numFmtId="43" fontId="5" fillId="0" borderId="0" applyFont="0" applyFill="0" applyBorder="0" applyAlignment="0" applyProtection="0"/>
    <xf numFmtId="0" fontId="21" fillId="0" borderId="5"/>
    <xf numFmtId="0" fontId="5" fillId="0" borderId="0" applyFont="0" applyFill="0" applyBorder="0" applyAlignment="0" applyProtection="0"/>
    <xf numFmtId="0" fontId="5" fillId="0" borderId="0" applyFont="0" applyFill="0" applyBorder="0" applyAlignment="0" applyProtection="0"/>
    <xf numFmtId="178" fontId="3" fillId="0" borderId="0"/>
    <xf numFmtId="0" fontId="5" fillId="0" borderId="0"/>
    <xf numFmtId="10" fontId="5" fillId="0" borderId="0" applyFont="0" applyFill="0" applyBorder="0" applyAlignment="0" applyProtection="0"/>
    <xf numFmtId="30" fontId="30" fillId="0" borderId="0" applyNumberFormat="0" applyFill="0" applyBorder="0" applyAlignment="0" applyProtection="0">
      <alignment horizontal="left"/>
    </xf>
    <xf numFmtId="0" fontId="21" fillId="0" borderId="0"/>
    <xf numFmtId="40" fontId="31" fillId="0" borderId="0" applyBorder="0">
      <alignment horizontal="right"/>
    </xf>
    <xf numFmtId="0" fontId="2" fillId="0" borderId="0">
      <protection locked="0"/>
    </xf>
    <xf numFmtId="0" fontId="10" fillId="0" borderId="0">
      <protection locked="0"/>
    </xf>
    <xf numFmtId="0" fontId="10" fillId="0" borderId="0">
      <protection locked="0"/>
    </xf>
    <xf numFmtId="0" fontId="11" fillId="0" borderId="0">
      <protection locked="0"/>
    </xf>
    <xf numFmtId="0" fontId="11" fillId="0" borderId="0">
      <protection locked="0"/>
    </xf>
    <xf numFmtId="0" fontId="12" fillId="0" borderId="0" applyNumberForma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13" fillId="0" borderId="0"/>
    <xf numFmtId="183" fontId="23" fillId="0" borderId="6" applyBorder="0"/>
    <xf numFmtId="0" fontId="2" fillId="0" borderId="0">
      <alignment vertical="center"/>
    </xf>
    <xf numFmtId="41" fontId="36" fillId="0" borderId="0" applyFont="0" applyFill="0" applyBorder="0" applyAlignment="0" applyProtection="0">
      <alignment vertical="center"/>
    </xf>
    <xf numFmtId="41" fontId="2" fillId="0" borderId="0" applyFont="0" applyFill="0" applyBorder="0" applyAlignment="0" applyProtection="0"/>
    <xf numFmtId="0" fontId="5" fillId="0" borderId="0"/>
    <xf numFmtId="4" fontId="11" fillId="0" borderId="0">
      <protection locked="0"/>
    </xf>
    <xf numFmtId="0" fontId="2" fillId="0" borderId="0">
      <protection locked="0"/>
    </xf>
    <xf numFmtId="0" fontId="3" fillId="0" borderId="0"/>
    <xf numFmtId="0" fontId="14" fillId="0" borderId="0"/>
    <xf numFmtId="41" fontId="2" fillId="0" borderId="0" applyFont="0" applyFill="0" applyBorder="0" applyAlignment="0" applyProtection="0"/>
    <xf numFmtId="0" fontId="3" fillId="0" borderId="0" applyFont="0" applyFill="0" applyBorder="0" applyAlignment="0" applyProtection="0"/>
    <xf numFmtId="0" fontId="1" fillId="0" borderId="0"/>
    <xf numFmtId="0" fontId="2" fillId="0" borderId="0"/>
    <xf numFmtId="0" fontId="2" fillId="0" borderId="0"/>
    <xf numFmtId="0" fontId="2" fillId="0" borderId="0"/>
  </cellStyleXfs>
  <cellXfs count="104">
    <xf numFmtId="0" fontId="0" fillId="0" borderId="0" xfId="0">
      <alignment vertical="center"/>
    </xf>
    <xf numFmtId="0" fontId="0" fillId="0" borderId="0" xfId="0" applyFont="1">
      <alignment vertical="center"/>
    </xf>
    <xf numFmtId="0" fontId="0" fillId="0" borderId="0" xfId="0" applyFont="1" applyAlignment="1">
      <alignment horizontal="center" vertical="center"/>
    </xf>
    <xf numFmtId="0" fontId="38" fillId="0" borderId="0" xfId="0" applyFont="1">
      <alignment vertical="center"/>
    </xf>
    <xf numFmtId="0" fontId="0" fillId="0" borderId="0" xfId="0" applyFont="1" applyAlignment="1">
      <alignment vertical="center" shrinkToFit="1"/>
    </xf>
    <xf numFmtId="0" fontId="38" fillId="0" borderId="7" xfId="0" applyFont="1" applyBorder="1" applyAlignment="1">
      <alignment horizontal="center" vertical="center"/>
    </xf>
    <xf numFmtId="0" fontId="39" fillId="0" borderId="4" xfId="0" applyFont="1" applyBorder="1" applyAlignment="1">
      <alignment horizontal="center" vertical="center" wrapText="1"/>
    </xf>
    <xf numFmtId="0" fontId="40" fillId="0" borderId="0" xfId="0" applyFont="1" applyAlignment="1">
      <alignment horizontal="center" vertical="center"/>
    </xf>
    <xf numFmtId="0" fontId="38" fillId="0" borderId="8" xfId="0" applyFont="1" applyBorder="1" applyAlignment="1">
      <alignment horizontal="center" vertical="center"/>
    </xf>
    <xf numFmtId="0" fontId="39" fillId="0" borderId="6" xfId="0" applyFont="1" applyBorder="1" applyAlignment="1">
      <alignment horizontal="center" vertical="center" wrapText="1"/>
    </xf>
    <xf numFmtId="0" fontId="41" fillId="0" borderId="0" xfId="0" applyFont="1" applyAlignment="1">
      <alignment vertical="center"/>
    </xf>
    <xf numFmtId="0" fontId="41" fillId="0" borderId="0" xfId="75" applyFont="1" applyFill="1" applyBorder="1" applyAlignment="1">
      <alignment horizontal="right" vertical="center"/>
    </xf>
    <xf numFmtId="0" fontId="41" fillId="0" borderId="0" xfId="0" applyFont="1">
      <alignment vertical="center"/>
    </xf>
    <xf numFmtId="0" fontId="42" fillId="0" borderId="0" xfId="0" applyFont="1" applyAlignment="1">
      <alignment vertical="center" shrinkToFit="1"/>
    </xf>
    <xf numFmtId="0" fontId="43" fillId="0" borderId="0" xfId="0" applyFont="1" applyAlignment="1">
      <alignment horizontal="right" vertical="center"/>
    </xf>
    <xf numFmtId="0" fontId="38" fillId="0" borderId="6" xfId="0" applyFont="1" applyFill="1" applyBorder="1" applyAlignment="1">
      <alignment horizontal="center" vertical="center"/>
    </xf>
    <xf numFmtId="186" fontId="38" fillId="0" borderId="6" xfId="0" applyNumberFormat="1" applyFont="1" applyFill="1" applyBorder="1" applyAlignment="1">
      <alignment horizontal="center" vertical="center" shrinkToFit="1"/>
    </xf>
    <xf numFmtId="0" fontId="38" fillId="0" borderId="4" xfId="0" applyFont="1" applyFill="1" applyBorder="1" applyAlignment="1">
      <alignment horizontal="center" vertical="center"/>
    </xf>
    <xf numFmtId="185" fontId="44" fillId="0" borderId="4" xfId="0" applyNumberFormat="1" applyFont="1" applyFill="1" applyBorder="1" applyAlignment="1" applyProtection="1">
      <alignment horizontal="center" vertical="center" wrapText="1"/>
      <protection locked="0"/>
    </xf>
    <xf numFmtId="185" fontId="38" fillId="0" borderId="4" xfId="0" applyNumberFormat="1" applyFont="1" applyFill="1" applyBorder="1" applyAlignment="1" applyProtection="1">
      <alignment horizontal="center" vertical="center" wrapText="1"/>
      <protection locked="0"/>
    </xf>
    <xf numFmtId="185" fontId="38" fillId="0" borderId="6" xfId="0" applyNumberFormat="1" applyFont="1" applyFill="1" applyBorder="1" applyAlignment="1" applyProtection="1">
      <alignment horizontal="center" vertical="center" wrapText="1"/>
      <protection locked="0"/>
    </xf>
    <xf numFmtId="185" fontId="38" fillId="0" borderId="6" xfId="0" applyNumberFormat="1" applyFont="1" applyFill="1" applyBorder="1" applyAlignment="1">
      <alignment horizontal="center" vertical="center"/>
    </xf>
    <xf numFmtId="0" fontId="0" fillId="0" borderId="4" xfId="0" applyNumberFormat="1" applyFont="1" applyFill="1" applyBorder="1" applyAlignment="1">
      <alignment horizontal="center" vertical="center" shrinkToFit="1"/>
    </xf>
    <xf numFmtId="0" fontId="0" fillId="0" borderId="4" xfId="0" applyFont="1" applyBorder="1" applyAlignment="1">
      <alignment horizontal="center" vertical="center"/>
    </xf>
    <xf numFmtId="0" fontId="38" fillId="5" borderId="4" xfId="0" applyFont="1" applyFill="1" applyBorder="1" applyAlignment="1">
      <alignment horizontal="center" vertical="center"/>
    </xf>
    <xf numFmtId="0" fontId="38" fillId="5" borderId="12" xfId="0" applyFont="1" applyFill="1" applyBorder="1" applyAlignment="1">
      <alignment horizontal="center" vertical="center"/>
    </xf>
    <xf numFmtId="0" fontId="38" fillId="0" borderId="4" xfId="0" applyFont="1" applyBorder="1" applyAlignment="1">
      <alignment horizontal="center" vertical="center"/>
    </xf>
    <xf numFmtId="0" fontId="38" fillId="6" borderId="1" xfId="0" applyFont="1" applyFill="1" applyBorder="1">
      <alignment vertical="center"/>
    </xf>
    <xf numFmtId="0" fontId="38" fillId="5" borderId="13" xfId="0" applyFont="1" applyFill="1" applyBorder="1" applyAlignment="1">
      <alignment horizontal="center" vertical="center"/>
    </xf>
    <xf numFmtId="0" fontId="38" fillId="6" borderId="4" xfId="0" applyFont="1" applyFill="1" applyBorder="1" applyAlignment="1">
      <alignment horizontal="center" vertical="center"/>
    </xf>
    <xf numFmtId="0" fontId="38" fillId="6" borderId="6" xfId="0" applyFont="1" applyFill="1" applyBorder="1" applyAlignment="1">
      <alignment horizontal="center" vertical="center"/>
    </xf>
    <xf numFmtId="185" fontId="38" fillId="6" borderId="4" xfId="0" applyNumberFormat="1" applyFont="1" applyFill="1" applyBorder="1" applyAlignment="1" applyProtection="1">
      <alignment horizontal="center" vertical="center" wrapText="1"/>
      <protection locked="0"/>
    </xf>
    <xf numFmtId="0" fontId="39" fillId="6" borderId="4" xfId="0" applyFont="1" applyFill="1" applyBorder="1" applyAlignment="1">
      <alignment horizontal="center" vertical="center" wrapText="1"/>
    </xf>
    <xf numFmtId="0" fontId="39" fillId="6" borderId="6" xfId="0" applyFont="1" applyFill="1" applyBorder="1" applyAlignment="1">
      <alignment horizontal="center" vertical="center" wrapText="1"/>
    </xf>
    <xf numFmtId="185" fontId="44" fillId="6" borderId="4" xfId="0" applyNumberFormat="1" applyFont="1" applyFill="1" applyBorder="1" applyAlignment="1" applyProtection="1">
      <alignment horizontal="center" vertical="center" wrapText="1"/>
      <protection locked="0"/>
    </xf>
    <xf numFmtId="186" fontId="38" fillId="6" borderId="6" xfId="0" applyNumberFormat="1" applyFont="1" applyFill="1" applyBorder="1" applyAlignment="1">
      <alignment horizontal="center" vertical="center" shrinkToFit="1"/>
    </xf>
    <xf numFmtId="186" fontId="38" fillId="0" borderId="9" xfId="0" applyNumberFormat="1" applyFont="1" applyFill="1" applyBorder="1" applyAlignment="1">
      <alignment horizontal="center" vertical="center" shrinkToFit="1"/>
    </xf>
    <xf numFmtId="186" fontId="40" fillId="6" borderId="15" xfId="0" applyNumberFormat="1" applyFont="1" applyFill="1" applyBorder="1" applyAlignment="1">
      <alignment horizontal="center" vertical="center" shrinkToFit="1"/>
    </xf>
    <xf numFmtId="186" fontId="40" fillId="6" borderId="14" xfId="0" applyNumberFormat="1" applyFont="1" applyFill="1" applyBorder="1" applyAlignment="1">
      <alignment horizontal="center" vertical="center" shrinkToFit="1"/>
    </xf>
    <xf numFmtId="0" fontId="46" fillId="6" borderId="16" xfId="75" applyFont="1" applyFill="1" applyBorder="1" applyAlignment="1">
      <alignment horizontal="center" vertical="center" shrinkToFit="1"/>
    </xf>
    <xf numFmtId="0" fontId="46" fillId="6" borderId="16" xfId="75" applyNumberFormat="1" applyFont="1" applyFill="1" applyBorder="1" applyAlignment="1">
      <alignment horizontal="center" vertical="center" shrinkToFit="1"/>
    </xf>
    <xf numFmtId="0" fontId="46" fillId="6" borderId="17" xfId="75" applyFont="1" applyFill="1" applyBorder="1" applyAlignment="1">
      <alignment horizontal="center" vertical="center" shrinkToFit="1"/>
    </xf>
    <xf numFmtId="0" fontId="47" fillId="0" borderId="0" xfId="0" applyFont="1" applyAlignment="1">
      <alignment horizontal="right" vertical="center"/>
    </xf>
    <xf numFmtId="41" fontId="40" fillId="6" borderId="1" xfId="64" applyFont="1" applyFill="1" applyBorder="1" applyAlignment="1">
      <alignment horizontal="center" vertical="center" shrinkToFit="1"/>
    </xf>
    <xf numFmtId="0" fontId="38" fillId="0" borderId="0" xfId="0" applyFont="1" applyAlignment="1">
      <alignment vertical="center" shrinkToFit="1"/>
    </xf>
    <xf numFmtId="41" fontId="38" fillId="6" borderId="1" xfId="64" applyFont="1" applyFill="1" applyBorder="1" applyAlignment="1">
      <alignment horizontal="center" vertical="center"/>
    </xf>
    <xf numFmtId="186" fontId="38" fillId="4" borderId="12" xfId="0" applyNumberFormat="1" applyFont="1" applyFill="1" applyBorder="1" applyAlignment="1">
      <alignment horizontal="center" vertical="center" shrinkToFit="1"/>
    </xf>
    <xf numFmtId="186" fontId="38" fillId="6" borderId="19" xfId="0" applyNumberFormat="1" applyFont="1" applyFill="1" applyBorder="1" applyAlignment="1">
      <alignment horizontal="center" vertical="center" shrinkToFit="1"/>
    </xf>
    <xf numFmtId="0" fontId="38" fillId="6" borderId="1" xfId="0" applyFont="1" applyFill="1" applyBorder="1" applyAlignment="1">
      <alignment horizontal="center" vertical="center"/>
    </xf>
    <xf numFmtId="0" fontId="45" fillId="0" borderId="7" xfId="0" applyFont="1" applyFill="1" applyBorder="1" applyAlignment="1">
      <alignment horizontal="center" vertical="center" shrinkToFit="1"/>
    </xf>
    <xf numFmtId="0" fontId="38" fillId="0" borderId="4" xfId="0" applyFont="1" applyFill="1" applyBorder="1" applyAlignment="1">
      <alignment horizontal="center" vertical="center" shrinkToFit="1"/>
    </xf>
    <xf numFmtId="187" fontId="48" fillId="0" borderId="4" xfId="76" applyNumberFormat="1" applyFont="1" applyFill="1" applyBorder="1" applyAlignment="1">
      <alignment horizontal="center" vertical="center" shrinkToFit="1"/>
    </xf>
    <xf numFmtId="0" fontId="53" fillId="0" borderId="0" xfId="0" applyFont="1">
      <alignment vertical="center"/>
    </xf>
    <xf numFmtId="0" fontId="54" fillId="5" borderId="10" xfId="0" applyFont="1" applyFill="1" applyBorder="1" applyAlignment="1">
      <alignment horizontal="center" vertical="center" wrapText="1"/>
    </xf>
    <xf numFmtId="0" fontId="53" fillId="5" borderId="10" xfId="0" applyFont="1" applyFill="1" applyBorder="1" applyAlignment="1">
      <alignment horizontal="center" vertical="center"/>
    </xf>
    <xf numFmtId="0" fontId="53" fillId="5" borderId="11" xfId="0" applyFont="1" applyFill="1" applyBorder="1" applyAlignment="1">
      <alignment horizontal="center" vertical="center"/>
    </xf>
    <xf numFmtId="0" fontId="54" fillId="0" borderId="25" xfId="0" applyFont="1" applyBorder="1" applyAlignment="1">
      <alignment horizontal="center" vertical="center" wrapText="1"/>
    </xf>
    <xf numFmtId="41" fontId="54" fillId="0" borderId="6" xfId="64" applyFont="1" applyBorder="1" applyAlignment="1">
      <alignment vertical="center" wrapText="1"/>
    </xf>
    <xf numFmtId="186" fontId="53" fillId="4" borderId="9" xfId="0" applyNumberFormat="1" applyFont="1" applyFill="1" applyBorder="1" applyAlignment="1">
      <alignment horizontal="center" vertical="center" shrinkToFit="1"/>
    </xf>
    <xf numFmtId="41" fontId="54" fillId="0" borderId="4" xfId="64" applyFont="1" applyBorder="1" applyAlignment="1">
      <alignment vertical="center" wrapText="1"/>
    </xf>
    <xf numFmtId="41" fontId="53" fillId="4" borderId="4" xfId="64" applyFont="1" applyFill="1" applyBorder="1" applyAlignment="1">
      <alignment vertical="center"/>
    </xf>
    <xf numFmtId="186" fontId="53" fillId="4" borderId="12" xfId="0" applyNumberFormat="1" applyFont="1" applyFill="1" applyBorder="1" applyAlignment="1">
      <alignment horizontal="center" vertical="center" shrinkToFit="1"/>
    </xf>
    <xf numFmtId="41" fontId="54" fillId="5" borderId="1" xfId="64" applyFont="1" applyFill="1" applyBorder="1" applyAlignment="1">
      <alignment vertical="center" wrapText="1"/>
    </xf>
    <xf numFmtId="186" fontId="53" fillId="5" borderId="19" xfId="0" applyNumberFormat="1" applyFont="1" applyFill="1" applyBorder="1" applyAlignment="1">
      <alignment horizontal="center" vertical="center" shrinkToFit="1"/>
    </xf>
    <xf numFmtId="0" fontId="55" fillId="0" borderId="23" xfId="0" applyFont="1" applyFill="1" applyBorder="1" applyAlignment="1">
      <alignment horizontal="center" vertical="center" wrapText="1" shrinkToFit="1"/>
    </xf>
    <xf numFmtId="0" fontId="55" fillId="0" borderId="23" xfId="0" applyFont="1" applyFill="1" applyBorder="1" applyAlignment="1">
      <alignment horizontal="center" vertical="center" shrinkToFit="1"/>
    </xf>
    <xf numFmtId="0" fontId="54" fillId="5" borderId="28" xfId="0" applyFont="1" applyFill="1" applyBorder="1" applyAlignment="1">
      <alignment horizontal="center" vertical="center" wrapText="1"/>
    </xf>
    <xf numFmtId="0" fontId="54" fillId="5" borderId="24" xfId="0" applyFont="1" applyFill="1" applyBorder="1" applyAlignment="1">
      <alignment horizontal="center" vertical="center" wrapText="1"/>
    </xf>
    <xf numFmtId="0" fontId="54" fillId="0" borderId="29" xfId="0" applyFont="1" applyBorder="1" applyAlignment="1">
      <alignment horizontal="center" vertical="center" wrapText="1"/>
    </xf>
    <xf numFmtId="0" fontId="54" fillId="0" borderId="30" xfId="0" applyFont="1" applyBorder="1" applyAlignment="1">
      <alignment horizontal="center" vertical="center" wrapText="1"/>
    </xf>
    <xf numFmtId="0" fontId="54" fillId="0" borderId="8" xfId="0" applyFont="1" applyBorder="1" applyAlignment="1">
      <alignment horizontal="center" vertical="center" wrapText="1"/>
    </xf>
    <xf numFmtId="0" fontId="54" fillId="0" borderId="31" xfId="0" applyFont="1" applyBorder="1" applyAlignment="1">
      <alignment horizontal="center" vertical="center" wrapText="1"/>
    </xf>
    <xf numFmtId="0" fontId="54" fillId="0" borderId="26" xfId="0" applyFont="1" applyBorder="1" applyAlignment="1">
      <alignment horizontal="center" vertical="center" wrapText="1"/>
    </xf>
    <xf numFmtId="0" fontId="54" fillId="5" borderId="32" xfId="0" applyFont="1" applyFill="1" applyBorder="1" applyAlignment="1">
      <alignment horizontal="center" vertical="center" wrapText="1"/>
    </xf>
    <xf numFmtId="0" fontId="54" fillId="5" borderId="27" xfId="0" applyFont="1" applyFill="1" applyBorder="1" applyAlignment="1">
      <alignment horizontal="center" vertical="center" wrapText="1"/>
    </xf>
    <xf numFmtId="0" fontId="40" fillId="6" borderId="18" xfId="0" applyFont="1" applyFill="1" applyBorder="1" applyAlignment="1">
      <alignment horizontal="center" vertical="center" shrinkToFit="1"/>
    </xf>
    <xf numFmtId="0" fontId="37" fillId="6" borderId="1" xfId="0" applyFont="1" applyFill="1" applyBorder="1" applyAlignment="1">
      <alignment vertical="center" shrinkToFit="1"/>
    </xf>
    <xf numFmtId="0" fontId="50" fillId="0" borderId="0" xfId="75" applyFont="1" applyFill="1" applyAlignment="1">
      <alignment horizontal="center" vertical="center" shrinkToFit="1"/>
    </xf>
    <xf numFmtId="0" fontId="0" fillId="0" borderId="0" xfId="0" applyAlignment="1">
      <alignment horizontal="left" vertical="center"/>
    </xf>
    <xf numFmtId="0" fontId="0" fillId="0" borderId="0" xfId="0" applyFont="1" applyAlignment="1">
      <alignment horizontal="left" vertical="center"/>
    </xf>
    <xf numFmtId="0" fontId="33" fillId="0" borderId="0" xfId="75" applyFont="1" applyFill="1" applyBorder="1" applyAlignment="1">
      <alignment horizontal="center" vertical="center"/>
    </xf>
    <xf numFmtId="0" fontId="38" fillId="6" borderId="21" xfId="0" applyFont="1" applyFill="1" applyBorder="1" applyAlignment="1">
      <alignment horizontal="center" vertical="center"/>
    </xf>
    <xf numFmtId="0" fontId="0" fillId="6" borderId="22" xfId="0" applyFill="1" applyBorder="1">
      <alignment vertical="center"/>
    </xf>
    <xf numFmtId="0" fontId="46" fillId="6" borderId="20" xfId="75" applyFont="1" applyFill="1" applyBorder="1" applyAlignment="1">
      <alignment horizontal="center" vertical="center" shrinkToFit="1"/>
    </xf>
    <xf numFmtId="0" fontId="0" fillId="6" borderId="16" xfId="0" applyFill="1" applyBorder="1" applyAlignment="1">
      <alignment vertical="center" shrinkToFit="1"/>
    </xf>
    <xf numFmtId="0" fontId="46" fillId="6" borderId="20" xfId="75" applyFont="1" applyFill="1" applyBorder="1" applyAlignment="1">
      <alignment horizontal="center" vertical="center" wrapText="1"/>
    </xf>
    <xf numFmtId="0" fontId="46" fillId="6" borderId="20" xfId="75" applyFont="1" applyFill="1" applyBorder="1" applyAlignment="1">
      <alignment horizontal="center" vertical="center" wrapText="1" shrinkToFit="1"/>
    </xf>
    <xf numFmtId="0" fontId="0" fillId="6" borderId="20" xfId="0" applyFill="1" applyBorder="1">
      <alignment vertical="center"/>
    </xf>
    <xf numFmtId="0" fontId="0" fillId="6" borderId="13" xfId="0" applyFill="1" applyBorder="1">
      <alignment vertical="center"/>
    </xf>
    <xf numFmtId="0" fontId="38" fillId="6" borderId="18" xfId="0" applyFont="1" applyFill="1" applyBorder="1" applyAlignment="1">
      <alignment horizontal="center" vertical="center"/>
    </xf>
    <xf numFmtId="0" fontId="38" fillId="6" borderId="1" xfId="0" applyFont="1" applyFill="1" applyBorder="1" applyAlignment="1">
      <alignment horizontal="center" vertical="center"/>
    </xf>
    <xf numFmtId="0" fontId="45" fillId="0" borderId="7" xfId="0" applyFont="1" applyFill="1" applyBorder="1" applyAlignment="1">
      <alignment horizontal="center" vertical="center" shrinkToFit="1"/>
    </xf>
    <xf numFmtId="0" fontId="38" fillId="0" borderId="4" xfId="0" applyFont="1" applyFill="1" applyBorder="1" applyAlignment="1">
      <alignment horizontal="center" vertical="center" shrinkToFit="1"/>
    </xf>
    <xf numFmtId="187" fontId="48" fillId="0" borderId="4" xfId="76" applyNumberFormat="1" applyFont="1" applyFill="1" applyBorder="1" applyAlignment="1">
      <alignment horizontal="center" vertical="center" shrinkToFit="1"/>
    </xf>
    <xf numFmtId="0" fontId="38" fillId="0" borderId="4" xfId="0" applyFont="1" applyFill="1" applyBorder="1" applyAlignment="1">
      <alignment horizontal="center" vertical="center" wrapText="1" shrinkToFit="1"/>
    </xf>
    <xf numFmtId="0" fontId="45" fillId="0" borderId="7" xfId="0" applyFont="1" applyFill="1" applyBorder="1" applyAlignment="1">
      <alignment horizontal="center" vertical="center" wrapText="1" shrinkToFit="1"/>
    </xf>
    <xf numFmtId="0" fontId="51" fillId="0" borderId="0" xfId="0" applyFont="1" applyAlignment="1">
      <alignment horizontal="center" vertical="center" shrinkToFit="1"/>
    </xf>
    <xf numFmtId="0" fontId="38" fillId="5" borderId="21" xfId="0" applyFont="1" applyFill="1" applyBorder="1" applyAlignment="1">
      <alignment horizontal="center" vertical="center" wrapText="1"/>
    </xf>
    <xf numFmtId="0" fontId="38" fillId="5" borderId="7" xfId="0" applyFont="1" applyFill="1" applyBorder="1" applyAlignment="1">
      <alignment horizontal="center" vertical="center" wrapText="1"/>
    </xf>
    <xf numFmtId="0" fontId="38" fillId="5" borderId="20" xfId="0" applyFont="1" applyFill="1" applyBorder="1" applyAlignment="1">
      <alignment horizontal="center" vertical="center" wrapText="1"/>
    </xf>
    <xf numFmtId="0" fontId="38" fillId="5" borderId="4" xfId="0" applyFont="1" applyFill="1" applyBorder="1" applyAlignment="1">
      <alignment horizontal="center" vertical="center" wrapText="1"/>
    </xf>
    <xf numFmtId="0" fontId="38" fillId="5" borderId="20" xfId="0" applyFont="1" applyFill="1" applyBorder="1" applyAlignment="1">
      <alignment horizontal="center" vertical="center" shrinkToFit="1"/>
    </xf>
    <xf numFmtId="0" fontId="38" fillId="5" borderId="4" xfId="0" applyFont="1" applyFill="1" applyBorder="1" applyAlignment="1">
      <alignment horizontal="center" vertical="center" shrinkToFit="1"/>
    </xf>
    <xf numFmtId="0" fontId="38" fillId="5" borderId="20" xfId="0" applyFont="1" applyFill="1" applyBorder="1" applyAlignment="1">
      <alignment horizontal="center" vertical="center"/>
    </xf>
  </cellXfs>
  <cellStyles count="77">
    <cellStyle name="??&amp;O?&amp;H?_x0008__x000f__x0007_?_x0007__x0001__x0001_" xfId="1"/>
    <cellStyle name="??&amp;O?&amp;H?_x0008_??_x0007__x0001__x0001_" xfId="2"/>
    <cellStyle name="??_?.????" xfId="3"/>
    <cellStyle name="¤@?e_TEST-1 " xfId="4"/>
    <cellStyle name="¹éºÐÀ²_±âÅ¸" xfId="5"/>
    <cellStyle name="A¨­￠￢￠O [0]_INQUIRY ￠?￥i¨u¡AAⓒ￢Aⓒª " xfId="6"/>
    <cellStyle name="A¨­￠￢￠O_INQUIRY ￠?￥i¨u¡AAⓒ￢Aⓒª " xfId="7"/>
    <cellStyle name="ÅëÈ­ [0]_±³À°°èÈ¹¼­" xfId="8"/>
    <cellStyle name="AeE­ [0]_INQUIRY ¿μ¾÷AßAø " xfId="9"/>
    <cellStyle name="ÅëÈ­_±³À°°èÈ¹¼­" xfId="10"/>
    <cellStyle name="AeE­_INQUIRY ¿μ¾÷AßAø " xfId="11"/>
    <cellStyle name="AeE¡ⓒ [0]_INQUIRY ￠?￥i¨u¡AAⓒ￢Aⓒª " xfId="12"/>
    <cellStyle name="AeE¡ⓒ_INQUIRY ￠?￥i¨u¡AAⓒ￢Aⓒª " xfId="13"/>
    <cellStyle name="ÄÞ¸¶ [0]_±³À°°èÈ¹¼­" xfId="14"/>
    <cellStyle name="AÞ¸¶ [0]_INQUIRY ¿μ¾÷AßAø " xfId="15"/>
    <cellStyle name="ÄÞ¸¶_±³À°°èÈ¹¼­" xfId="16"/>
    <cellStyle name="AÞ¸¶_INQUIRY ¿μ¾÷AßAø " xfId="17"/>
    <cellStyle name="C¡IA¨ª_¡ic¨u¡A¨￢I¨￢¡Æ AN¡Æe " xfId="18"/>
    <cellStyle name="Ç¥ÁØ_¿ù°£¿ä¾àº¸°í" xfId="19"/>
    <cellStyle name="C￥AØ_¿μ¾÷CoE² " xfId="20"/>
    <cellStyle name="Calc Currency (0)" xfId="21"/>
    <cellStyle name="category" xfId="22"/>
    <cellStyle name="Column Heading" xfId="23"/>
    <cellStyle name="Comma [0]" xfId="24"/>
    <cellStyle name="comma zerodec" xfId="25"/>
    <cellStyle name="Comma_ SG&amp;A Bridge " xfId="26"/>
    <cellStyle name="Comm뼬_E&amp;ONW2" xfId="27"/>
    <cellStyle name="Copied" xfId="28"/>
    <cellStyle name="Currency [0]" xfId="29"/>
    <cellStyle name="Currency_ SG&amp;A Bridge " xfId="30"/>
    <cellStyle name="Currency1" xfId="31"/>
    <cellStyle name="DATE" xfId="32"/>
    <cellStyle name="Dollar (zero dec)" xfId="33"/>
    <cellStyle name="Entered" xfId="34"/>
    <cellStyle name="Grey" xfId="35"/>
    <cellStyle name="HEADER" xfId="36"/>
    <cellStyle name="Header1" xfId="37"/>
    <cellStyle name="Header2" xfId="38"/>
    <cellStyle name="Input [yellow]" xfId="39"/>
    <cellStyle name="Milliers [0]_Arabian Spec" xfId="40"/>
    <cellStyle name="Milliers_Arabian Spec" xfId="41"/>
    <cellStyle name="Model" xfId="42"/>
    <cellStyle name="Mon?aire [0]_Arabian Spec" xfId="43"/>
    <cellStyle name="Mon?aire_Arabian Spec" xfId="44"/>
    <cellStyle name="Normal - Style1" xfId="45"/>
    <cellStyle name="Normal_ SG&amp;A Bridge " xfId="46"/>
    <cellStyle name="Percent [2]" xfId="47"/>
    <cellStyle name="RevList" xfId="48"/>
    <cellStyle name="subhead" xfId="49"/>
    <cellStyle name="Subtotal" xfId="50"/>
    <cellStyle name="고정소숫점" xfId="51"/>
    <cellStyle name="고정출력1" xfId="52"/>
    <cellStyle name="고정출력2" xfId="53"/>
    <cellStyle name="날짜" xfId="54"/>
    <cellStyle name="달러" xfId="55"/>
    <cellStyle name="뒤에 오는 하이퍼링크_경기" xfId="56"/>
    <cellStyle name="똿뗦먛귟 [0.00]_NT Server " xfId="57"/>
    <cellStyle name="똿뗦먛귟_NT Server " xfId="58"/>
    <cellStyle name="믅됞 [0.00]_NT Server " xfId="59"/>
    <cellStyle name="믅됞_NT Server " xfId="60"/>
    <cellStyle name="뷭?_빟랹둴봃섟 " xfId="61"/>
    <cellStyle name="빨강" xfId="62"/>
    <cellStyle name="숫자(R)" xfId="63"/>
    <cellStyle name="쉼표 [0]" xfId="64" builtinId="6"/>
    <cellStyle name="쉼표 [0] 3" xfId="65"/>
    <cellStyle name="스타일 1" xfId="66"/>
    <cellStyle name="자리수" xfId="67"/>
    <cellStyle name="자리수0" xfId="68"/>
    <cellStyle name="제목1" xfId="69"/>
    <cellStyle name="제목2" xfId="70"/>
    <cellStyle name="콤마 [0]" xfId="71"/>
    <cellStyle name="콤마_  종  합  " xfId="72"/>
    <cellStyle name="표준" xfId="0" builtinId="0"/>
    <cellStyle name="표준 2" xfId="73"/>
    <cellStyle name="표준 4" xfId="76"/>
    <cellStyle name="標準_Akia(F）-8" xfId="74"/>
    <cellStyle name="표준_서울" xfId="7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1"/>
  <sheetViews>
    <sheetView topLeftCell="A4" workbookViewId="0">
      <selection activeCell="B23" sqref="B23"/>
    </sheetView>
  </sheetViews>
  <sheetFormatPr defaultRowHeight="16.5"/>
  <cols>
    <col min="1" max="1" width="16.875" customWidth="1"/>
    <col min="2" max="5" width="20.75" customWidth="1"/>
  </cols>
  <sheetData>
    <row r="1" spans="1:5" ht="76.5" customHeight="1" thickTop="1" thickBot="1">
      <c r="A1" s="64" t="s">
        <v>178</v>
      </c>
      <c r="B1" s="64"/>
      <c r="C1" s="65"/>
      <c r="D1" s="65"/>
      <c r="E1" s="65"/>
    </row>
    <row r="2" spans="1:5" ht="16.5" customHeight="1" thickTop="1">
      <c r="A2" s="13"/>
      <c r="B2" s="13"/>
      <c r="C2" s="13"/>
      <c r="D2" s="13"/>
      <c r="E2" s="13"/>
    </row>
    <row r="3" spans="1:5" ht="24.75" customHeight="1" thickBot="1">
      <c r="A3" s="12" t="s">
        <v>44</v>
      </c>
      <c r="B3" s="12"/>
      <c r="E3" s="14"/>
    </row>
    <row r="4" spans="1:5" s="52" customFormat="1" ht="38.25" customHeight="1" thickBot="1">
      <c r="A4" s="66" t="s">
        <v>43</v>
      </c>
      <c r="B4" s="67"/>
      <c r="C4" s="53" t="s">
        <v>40</v>
      </c>
      <c r="D4" s="54" t="s">
        <v>38</v>
      </c>
      <c r="E4" s="55" t="s">
        <v>39</v>
      </c>
    </row>
    <row r="5" spans="1:5" s="52" customFormat="1" ht="38.25" customHeight="1" thickTop="1">
      <c r="A5" s="68" t="s">
        <v>177</v>
      </c>
      <c r="B5" s="56" t="s">
        <v>171</v>
      </c>
      <c r="C5" s="57">
        <f>'공립(취소기간후)'!C34</f>
        <v>516</v>
      </c>
      <c r="D5" s="57">
        <f>'공립(취소기간후)'!H34</f>
        <v>3401</v>
      </c>
      <c r="E5" s="58">
        <f>ROUND(D5/C5,2)</f>
        <v>6.59</v>
      </c>
    </row>
    <row r="6" spans="1:5" s="52" customFormat="1" ht="38.25" customHeight="1">
      <c r="A6" s="69"/>
      <c r="B6" s="56" t="s">
        <v>172</v>
      </c>
      <c r="C6" s="57">
        <f>'공립(취소기간후)'!D34</f>
        <v>39</v>
      </c>
      <c r="D6" s="57">
        <f>'공립(취소기간후)'!I34</f>
        <v>29</v>
      </c>
      <c r="E6" s="58">
        <f t="shared" ref="E6:E9" si="0">ROUND(D6/C6,2)</f>
        <v>0.74</v>
      </c>
    </row>
    <row r="7" spans="1:5" s="52" customFormat="1" ht="38.25" customHeight="1">
      <c r="A7" s="69"/>
      <c r="B7" s="56" t="s">
        <v>173</v>
      </c>
      <c r="C7" s="57">
        <f>'공립(취소기간후)'!E34</f>
        <v>3</v>
      </c>
      <c r="D7" s="57">
        <f>'공립(취소기간후)'!J34</f>
        <v>27</v>
      </c>
      <c r="E7" s="58">
        <f t="shared" si="0"/>
        <v>9</v>
      </c>
    </row>
    <row r="8" spans="1:5" s="52" customFormat="1" ht="38.25" customHeight="1">
      <c r="A8" s="69"/>
      <c r="B8" s="56" t="s">
        <v>174</v>
      </c>
      <c r="C8" s="57">
        <f>'공립(취소기간후)'!F34</f>
        <v>1</v>
      </c>
      <c r="D8" s="57">
        <f>'공립(취소기간후)'!K34</f>
        <v>9</v>
      </c>
      <c r="E8" s="58">
        <f t="shared" si="0"/>
        <v>9</v>
      </c>
    </row>
    <row r="9" spans="1:5" s="52" customFormat="1" ht="38.25" customHeight="1">
      <c r="A9" s="70"/>
      <c r="B9" s="56" t="s">
        <v>175</v>
      </c>
      <c r="C9" s="57">
        <f>SUM(C5:C8)</f>
        <v>559</v>
      </c>
      <c r="D9" s="57">
        <f>SUM(D5:D8)</f>
        <v>3466</v>
      </c>
      <c r="E9" s="58">
        <f t="shared" si="0"/>
        <v>6.2</v>
      </c>
    </row>
    <row r="10" spans="1:5" s="52" customFormat="1" ht="38.25" customHeight="1">
      <c r="A10" s="71" t="s">
        <v>176</v>
      </c>
      <c r="B10" s="72"/>
      <c r="C10" s="59">
        <v>147</v>
      </c>
      <c r="D10" s="60">
        <f>'사립(취소기간후)'!F135</f>
        <v>573</v>
      </c>
      <c r="E10" s="61">
        <f>ROUND(D10/C10,2)</f>
        <v>3.9</v>
      </c>
    </row>
    <row r="11" spans="1:5" s="52" customFormat="1" ht="38.25" customHeight="1" thickBot="1">
      <c r="A11" s="73" t="s">
        <v>41</v>
      </c>
      <c r="B11" s="74"/>
      <c r="C11" s="62">
        <f>SUM(C9:C10)</f>
        <v>706</v>
      </c>
      <c r="D11" s="62">
        <f>SUM(D9:D10)</f>
        <v>4039</v>
      </c>
      <c r="E11" s="63">
        <f>ROUND(D11/C11,2)</f>
        <v>5.72</v>
      </c>
    </row>
  </sheetData>
  <mergeCells count="5">
    <mergeCell ref="A1:E1"/>
    <mergeCell ref="A4:B4"/>
    <mergeCell ref="A5:A9"/>
    <mergeCell ref="A10:B10"/>
    <mergeCell ref="A11:B11"/>
  </mergeCells>
  <phoneticPr fontId="34" type="noConversion"/>
  <pageMargins left="0.7" right="0.7" top="0.75" bottom="0.75" header="0.3" footer="0.3"/>
  <pageSetup paperSize="9" scale="80" orientation="portrait" horizontalDpi="4294967294" vertic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34"/>
  <sheetViews>
    <sheetView tabSelected="1" zoomScaleNormal="100" zoomScaleSheetLayoutView="100" workbookViewId="0">
      <pane xSplit="2" ySplit="6" topLeftCell="C7" activePane="bottomRight" state="frozen"/>
      <selection pane="topRight" activeCell="C1" sqref="C1"/>
      <selection pane="bottomLeft" activeCell="A7" sqref="A7"/>
      <selection pane="bottomRight" activeCell="G7" sqref="G7"/>
    </sheetView>
  </sheetViews>
  <sheetFormatPr defaultRowHeight="16.5"/>
  <cols>
    <col min="1" max="1" width="4.875" style="2" customWidth="1"/>
    <col min="2" max="2" width="18.625" style="4" bestFit="1" customWidth="1"/>
    <col min="3" max="3" width="5.625" style="1" customWidth="1"/>
    <col min="4" max="4" width="5.875" style="1" bestFit="1" customWidth="1"/>
    <col min="5" max="5" width="6.125" style="1" bestFit="1" customWidth="1"/>
    <col min="6" max="6" width="6" style="1" customWidth="1"/>
    <col min="7" max="7" width="7.375" style="1" customWidth="1"/>
    <col min="8" max="8" width="6.875" style="1" customWidth="1"/>
    <col min="9" max="9" width="7.875" style="1" customWidth="1"/>
    <col min="10" max="10" width="7.875" style="1" bestFit="1" customWidth="1"/>
    <col min="11" max="11" width="7.75" style="1" customWidth="1"/>
    <col min="12" max="12" width="8.5" style="1" bestFit="1" customWidth="1"/>
    <col min="13" max="14" width="8.75" style="4" bestFit="1" customWidth="1"/>
    <col min="15" max="16" width="7.875" style="4" customWidth="1"/>
    <col min="17" max="17" width="8.75" style="4" bestFit="1" customWidth="1"/>
    <col min="18" max="16384" width="9" style="1"/>
  </cols>
  <sheetData>
    <row r="1" spans="1:17" ht="36">
      <c r="A1" s="77" t="s">
        <v>169</v>
      </c>
      <c r="B1" s="77"/>
      <c r="C1" s="77"/>
      <c r="D1" s="77"/>
      <c r="E1" s="77"/>
      <c r="F1" s="77"/>
      <c r="G1" s="77"/>
      <c r="H1" s="77"/>
      <c r="I1" s="77"/>
      <c r="J1" s="77"/>
      <c r="K1" s="77"/>
      <c r="L1" s="77"/>
      <c r="M1" s="77"/>
      <c r="N1" s="77"/>
      <c r="O1" s="77"/>
      <c r="P1" s="77"/>
      <c r="Q1" s="77"/>
    </row>
    <row r="2" spans="1:17" ht="18.75" customHeight="1">
      <c r="A2" s="78"/>
      <c r="B2" s="79"/>
      <c r="C2" s="79"/>
      <c r="D2" s="79"/>
      <c r="E2" s="79"/>
      <c r="F2" s="79"/>
      <c r="G2" s="79"/>
      <c r="H2" s="79"/>
      <c r="I2" s="79"/>
      <c r="J2" s="79"/>
      <c r="K2" s="79"/>
      <c r="L2" s="79"/>
      <c r="M2" s="79"/>
      <c r="N2" s="79"/>
      <c r="O2" s="79"/>
      <c r="P2" s="79"/>
      <c r="Q2" s="79"/>
    </row>
    <row r="3" spans="1:17" s="12" customFormat="1" ht="16.5" customHeight="1">
      <c r="A3" s="10" t="s">
        <v>9</v>
      </c>
      <c r="B3" s="10"/>
      <c r="C3" s="10"/>
      <c r="D3" s="10"/>
      <c r="E3" s="10"/>
      <c r="F3" s="10"/>
      <c r="G3" s="10"/>
      <c r="H3" s="10"/>
      <c r="J3" s="11"/>
      <c r="K3" s="11"/>
      <c r="L3" s="11"/>
      <c r="M3" s="11"/>
      <c r="N3" s="11"/>
      <c r="O3" s="11"/>
      <c r="P3" s="11"/>
      <c r="Q3" s="11"/>
    </row>
    <row r="4" spans="1:17" ht="7.5" customHeight="1" thickBot="1">
      <c r="B4" s="80"/>
      <c r="C4" s="80"/>
      <c r="D4" s="80"/>
      <c r="E4" s="80"/>
      <c r="F4" s="80"/>
      <c r="G4" s="80"/>
      <c r="H4" s="80"/>
      <c r="I4" s="80"/>
      <c r="J4" s="80"/>
      <c r="K4" s="80"/>
      <c r="L4" s="80"/>
      <c r="M4" s="80"/>
      <c r="N4" s="80"/>
      <c r="O4" s="80"/>
      <c r="P4" s="80"/>
      <c r="Q4" s="80"/>
    </row>
    <row r="5" spans="1:17" s="3" customFormat="1" ht="18" customHeight="1">
      <c r="A5" s="81" t="s">
        <v>2</v>
      </c>
      <c r="B5" s="83" t="s">
        <v>6</v>
      </c>
      <c r="C5" s="85" t="s">
        <v>7</v>
      </c>
      <c r="D5" s="85"/>
      <c r="E5" s="85"/>
      <c r="F5" s="85"/>
      <c r="G5" s="85"/>
      <c r="H5" s="86" t="s">
        <v>47</v>
      </c>
      <c r="I5" s="86"/>
      <c r="J5" s="86"/>
      <c r="K5" s="86"/>
      <c r="L5" s="86"/>
      <c r="M5" s="86" t="s">
        <v>48</v>
      </c>
      <c r="N5" s="86"/>
      <c r="O5" s="87"/>
      <c r="P5" s="87"/>
      <c r="Q5" s="88"/>
    </row>
    <row r="6" spans="1:17" s="3" customFormat="1" ht="27" customHeight="1" thickBot="1">
      <c r="A6" s="82"/>
      <c r="B6" s="84"/>
      <c r="C6" s="39" t="s">
        <v>0</v>
      </c>
      <c r="D6" s="39" t="s">
        <v>10</v>
      </c>
      <c r="E6" s="39" t="s">
        <v>8</v>
      </c>
      <c r="F6" s="39" t="s">
        <v>49</v>
      </c>
      <c r="G6" s="39" t="s">
        <v>3</v>
      </c>
      <c r="H6" s="39" t="s">
        <v>0</v>
      </c>
      <c r="I6" s="39" t="s">
        <v>10</v>
      </c>
      <c r="J6" s="39" t="s">
        <v>8</v>
      </c>
      <c r="K6" s="39" t="s">
        <v>49</v>
      </c>
      <c r="L6" s="39" t="s">
        <v>3</v>
      </c>
      <c r="M6" s="40" t="s">
        <v>4</v>
      </c>
      <c r="N6" s="39" t="s">
        <v>10</v>
      </c>
      <c r="O6" s="39" t="s">
        <v>8</v>
      </c>
      <c r="P6" s="39" t="s">
        <v>49</v>
      </c>
      <c r="Q6" s="41" t="s">
        <v>1</v>
      </c>
    </row>
    <row r="7" spans="1:17" s="3" customFormat="1" ht="32.25" customHeight="1" thickTop="1">
      <c r="A7" s="8">
        <v>1</v>
      </c>
      <c r="B7" s="9" t="s">
        <v>11</v>
      </c>
      <c r="C7" s="9">
        <v>27</v>
      </c>
      <c r="D7" s="9">
        <v>2</v>
      </c>
      <c r="E7" s="9">
        <v>1</v>
      </c>
      <c r="F7" s="33" t="s">
        <v>33</v>
      </c>
      <c r="G7" s="9">
        <v>30</v>
      </c>
      <c r="H7" s="20">
        <v>408</v>
      </c>
      <c r="I7" s="15">
        <v>2</v>
      </c>
      <c r="J7" s="15">
        <v>14</v>
      </c>
      <c r="K7" s="30"/>
      <c r="L7" s="21">
        <f>SUM(H7:K7)</f>
        <v>424</v>
      </c>
      <c r="M7" s="16">
        <f>ROUND(H7/C7,2)</f>
        <v>15.11</v>
      </c>
      <c r="N7" s="16">
        <f>ROUND(I7/D7,2)</f>
        <v>1</v>
      </c>
      <c r="O7" s="16">
        <f>ROUND(J7/E7,2)</f>
        <v>14</v>
      </c>
      <c r="P7" s="35"/>
      <c r="Q7" s="36">
        <f>ROUND(L7/G7,2)</f>
        <v>14.13</v>
      </c>
    </row>
    <row r="8" spans="1:17" s="3" customFormat="1" ht="32.25" customHeight="1">
      <c r="A8" s="5">
        <v>2</v>
      </c>
      <c r="B8" s="6" t="s">
        <v>12</v>
      </c>
      <c r="C8" s="6">
        <v>26</v>
      </c>
      <c r="D8" s="6">
        <v>2</v>
      </c>
      <c r="E8" s="32" t="s">
        <v>33</v>
      </c>
      <c r="F8" s="32" t="s">
        <v>33</v>
      </c>
      <c r="G8" s="6">
        <v>28</v>
      </c>
      <c r="H8" s="19">
        <v>281</v>
      </c>
      <c r="I8" s="17"/>
      <c r="J8" s="29"/>
      <c r="K8" s="29"/>
      <c r="L8" s="21">
        <f t="shared" ref="L8:L33" si="0">SUM(H8:K8)</f>
        <v>281</v>
      </c>
      <c r="M8" s="16">
        <f t="shared" ref="M8:N33" si="1">ROUND(H8/C8,2)</f>
        <v>10.81</v>
      </c>
      <c r="N8" s="16">
        <f t="shared" si="1"/>
        <v>0</v>
      </c>
      <c r="O8" s="35"/>
      <c r="P8" s="35"/>
      <c r="Q8" s="36">
        <f t="shared" ref="Q8:Q33" si="2">ROUND(L8/G8,2)</f>
        <v>10.039999999999999</v>
      </c>
    </row>
    <row r="9" spans="1:17" s="3" customFormat="1" ht="32.25" customHeight="1">
      <c r="A9" s="5">
        <v>3</v>
      </c>
      <c r="B9" s="6" t="s">
        <v>13</v>
      </c>
      <c r="C9" s="6">
        <v>10</v>
      </c>
      <c r="D9" s="32" t="s">
        <v>33</v>
      </c>
      <c r="E9" s="32" t="s">
        <v>33</v>
      </c>
      <c r="F9" s="32" t="s">
        <v>33</v>
      </c>
      <c r="G9" s="6">
        <v>10</v>
      </c>
      <c r="H9" s="19">
        <v>86</v>
      </c>
      <c r="I9" s="29"/>
      <c r="J9" s="29"/>
      <c r="K9" s="29"/>
      <c r="L9" s="21">
        <f t="shared" si="0"/>
        <v>86</v>
      </c>
      <c r="M9" s="16">
        <f t="shared" si="1"/>
        <v>8.6</v>
      </c>
      <c r="N9" s="35"/>
      <c r="O9" s="35"/>
      <c r="P9" s="35"/>
      <c r="Q9" s="36">
        <f t="shared" si="2"/>
        <v>8.6</v>
      </c>
    </row>
    <row r="10" spans="1:17" s="3" customFormat="1" ht="32.25" customHeight="1">
      <c r="A10" s="5">
        <v>4</v>
      </c>
      <c r="B10" s="6" t="s">
        <v>14</v>
      </c>
      <c r="C10" s="6">
        <v>10</v>
      </c>
      <c r="D10" s="32" t="s">
        <v>33</v>
      </c>
      <c r="E10" s="32" t="s">
        <v>33</v>
      </c>
      <c r="F10" s="32" t="s">
        <v>33</v>
      </c>
      <c r="G10" s="6">
        <v>10</v>
      </c>
      <c r="H10" s="19">
        <v>95</v>
      </c>
      <c r="I10" s="29"/>
      <c r="J10" s="29"/>
      <c r="K10" s="29"/>
      <c r="L10" s="21">
        <f t="shared" si="0"/>
        <v>95</v>
      </c>
      <c r="M10" s="16">
        <f t="shared" si="1"/>
        <v>9.5</v>
      </c>
      <c r="N10" s="35"/>
      <c r="O10" s="35"/>
      <c r="P10" s="35"/>
      <c r="Q10" s="36">
        <f t="shared" si="2"/>
        <v>9.5</v>
      </c>
    </row>
    <row r="11" spans="1:17" s="3" customFormat="1" ht="32.25" customHeight="1">
      <c r="A11" s="5">
        <v>5</v>
      </c>
      <c r="B11" s="6" t="s">
        <v>15</v>
      </c>
      <c r="C11" s="6">
        <v>10</v>
      </c>
      <c r="D11" s="32" t="s">
        <v>33</v>
      </c>
      <c r="E11" s="6">
        <v>1</v>
      </c>
      <c r="F11" s="32" t="s">
        <v>33</v>
      </c>
      <c r="G11" s="6">
        <v>11</v>
      </c>
      <c r="H11" s="19">
        <v>98</v>
      </c>
      <c r="I11" s="29"/>
      <c r="J11" s="17">
        <v>4</v>
      </c>
      <c r="K11" s="29"/>
      <c r="L11" s="21">
        <f t="shared" si="0"/>
        <v>102</v>
      </c>
      <c r="M11" s="16">
        <f t="shared" si="1"/>
        <v>9.8000000000000007</v>
      </c>
      <c r="N11" s="35"/>
      <c r="O11" s="16">
        <f>ROUND(J11/E11,2)</f>
        <v>4</v>
      </c>
      <c r="P11" s="35"/>
      <c r="Q11" s="36">
        <f t="shared" si="2"/>
        <v>9.27</v>
      </c>
    </row>
    <row r="12" spans="1:17" s="3" customFormat="1" ht="32.25" customHeight="1">
      <c r="A12" s="5">
        <v>6</v>
      </c>
      <c r="B12" s="6" t="s">
        <v>16</v>
      </c>
      <c r="C12" s="6">
        <v>9</v>
      </c>
      <c r="D12" s="32" t="s">
        <v>33</v>
      </c>
      <c r="E12" s="32" t="s">
        <v>33</v>
      </c>
      <c r="F12" s="32" t="s">
        <v>33</v>
      </c>
      <c r="G12" s="6">
        <v>9</v>
      </c>
      <c r="H12" s="19">
        <v>62</v>
      </c>
      <c r="I12" s="29"/>
      <c r="J12" s="29"/>
      <c r="K12" s="29"/>
      <c r="L12" s="21">
        <f t="shared" si="0"/>
        <v>62</v>
      </c>
      <c r="M12" s="16">
        <f t="shared" si="1"/>
        <v>6.89</v>
      </c>
      <c r="N12" s="35"/>
      <c r="O12" s="35"/>
      <c r="P12" s="35"/>
      <c r="Q12" s="36">
        <f t="shared" si="2"/>
        <v>6.89</v>
      </c>
    </row>
    <row r="13" spans="1:17" s="3" customFormat="1" ht="32.25" customHeight="1">
      <c r="A13" s="5">
        <v>7</v>
      </c>
      <c r="B13" s="6" t="s">
        <v>17</v>
      </c>
      <c r="C13" s="6">
        <v>14</v>
      </c>
      <c r="D13" s="6">
        <v>1</v>
      </c>
      <c r="E13" s="6">
        <v>1</v>
      </c>
      <c r="F13" s="32" t="s">
        <v>33</v>
      </c>
      <c r="G13" s="6">
        <v>16</v>
      </c>
      <c r="H13" s="19">
        <v>95</v>
      </c>
      <c r="I13" s="19">
        <v>1</v>
      </c>
      <c r="J13" s="17">
        <v>9</v>
      </c>
      <c r="K13" s="29"/>
      <c r="L13" s="21">
        <f t="shared" si="0"/>
        <v>105</v>
      </c>
      <c r="M13" s="16">
        <f t="shared" si="1"/>
        <v>6.79</v>
      </c>
      <c r="N13" s="16">
        <f t="shared" si="1"/>
        <v>1</v>
      </c>
      <c r="O13" s="16">
        <f>ROUND(J13/E13,2)</f>
        <v>9</v>
      </c>
      <c r="P13" s="35"/>
      <c r="Q13" s="36">
        <f t="shared" si="2"/>
        <v>6.56</v>
      </c>
    </row>
    <row r="14" spans="1:17" s="3" customFormat="1" ht="32.25" customHeight="1">
      <c r="A14" s="5">
        <v>8</v>
      </c>
      <c r="B14" s="6" t="s">
        <v>18</v>
      </c>
      <c r="C14" s="6">
        <v>17</v>
      </c>
      <c r="D14" s="6">
        <v>1</v>
      </c>
      <c r="E14" s="32" t="s">
        <v>33</v>
      </c>
      <c r="F14" s="32" t="s">
        <v>33</v>
      </c>
      <c r="G14" s="6">
        <v>18</v>
      </c>
      <c r="H14" s="19">
        <v>198</v>
      </c>
      <c r="I14" s="19"/>
      <c r="J14" s="29"/>
      <c r="K14" s="29"/>
      <c r="L14" s="21">
        <f t="shared" si="0"/>
        <v>198</v>
      </c>
      <c r="M14" s="16">
        <f t="shared" si="1"/>
        <v>11.65</v>
      </c>
      <c r="N14" s="16">
        <f t="shared" si="1"/>
        <v>0</v>
      </c>
      <c r="O14" s="35"/>
      <c r="P14" s="35"/>
      <c r="Q14" s="36">
        <f t="shared" si="2"/>
        <v>11</v>
      </c>
    </row>
    <row r="15" spans="1:17" s="3" customFormat="1" ht="32.25" customHeight="1">
      <c r="A15" s="5">
        <v>9</v>
      </c>
      <c r="B15" s="6" t="s">
        <v>19</v>
      </c>
      <c r="C15" s="6">
        <v>17</v>
      </c>
      <c r="D15" s="6">
        <v>1</v>
      </c>
      <c r="E15" s="32" t="s">
        <v>33</v>
      </c>
      <c r="F15" s="32" t="s">
        <v>33</v>
      </c>
      <c r="G15" s="6">
        <v>18</v>
      </c>
      <c r="H15" s="19">
        <v>89</v>
      </c>
      <c r="I15" s="17">
        <v>1</v>
      </c>
      <c r="J15" s="29"/>
      <c r="K15" s="29"/>
      <c r="L15" s="21">
        <f t="shared" si="0"/>
        <v>90</v>
      </c>
      <c r="M15" s="16">
        <f t="shared" si="1"/>
        <v>5.24</v>
      </c>
      <c r="N15" s="16">
        <f t="shared" si="1"/>
        <v>1</v>
      </c>
      <c r="O15" s="35"/>
      <c r="P15" s="35"/>
      <c r="Q15" s="36">
        <f t="shared" si="2"/>
        <v>5</v>
      </c>
    </row>
    <row r="16" spans="1:17" s="3" customFormat="1" ht="32.25" customHeight="1">
      <c r="A16" s="5">
        <v>10</v>
      </c>
      <c r="B16" s="6" t="s">
        <v>20</v>
      </c>
      <c r="C16" s="6">
        <v>28</v>
      </c>
      <c r="D16" s="6">
        <v>2</v>
      </c>
      <c r="E16" s="32" t="s">
        <v>33</v>
      </c>
      <c r="F16" s="32" t="s">
        <v>33</v>
      </c>
      <c r="G16" s="6">
        <v>30</v>
      </c>
      <c r="H16" s="19">
        <v>90</v>
      </c>
      <c r="I16" s="19">
        <v>1</v>
      </c>
      <c r="J16" s="29"/>
      <c r="K16" s="29"/>
      <c r="L16" s="21">
        <f t="shared" si="0"/>
        <v>91</v>
      </c>
      <c r="M16" s="16">
        <f t="shared" si="1"/>
        <v>3.21</v>
      </c>
      <c r="N16" s="16">
        <f t="shared" si="1"/>
        <v>0.5</v>
      </c>
      <c r="O16" s="35"/>
      <c r="P16" s="35"/>
      <c r="Q16" s="36">
        <f t="shared" si="2"/>
        <v>3.03</v>
      </c>
    </row>
    <row r="17" spans="1:17" s="3" customFormat="1" ht="32.25" customHeight="1">
      <c r="A17" s="5">
        <v>11</v>
      </c>
      <c r="B17" s="6" t="s">
        <v>21</v>
      </c>
      <c r="C17" s="6">
        <v>28</v>
      </c>
      <c r="D17" s="6">
        <v>2</v>
      </c>
      <c r="E17" s="32" t="s">
        <v>33</v>
      </c>
      <c r="F17" s="32" t="s">
        <v>33</v>
      </c>
      <c r="G17" s="6">
        <v>30</v>
      </c>
      <c r="H17" s="19">
        <v>216</v>
      </c>
      <c r="I17" s="19">
        <v>6</v>
      </c>
      <c r="J17" s="31"/>
      <c r="K17" s="31"/>
      <c r="L17" s="21">
        <f t="shared" si="0"/>
        <v>222</v>
      </c>
      <c r="M17" s="16">
        <f t="shared" si="1"/>
        <v>7.71</v>
      </c>
      <c r="N17" s="16">
        <f t="shared" si="1"/>
        <v>3</v>
      </c>
      <c r="O17" s="35"/>
      <c r="P17" s="35"/>
      <c r="Q17" s="36">
        <f t="shared" si="2"/>
        <v>7.4</v>
      </c>
    </row>
    <row r="18" spans="1:17" s="3" customFormat="1" ht="32.25" customHeight="1">
      <c r="A18" s="5">
        <v>12</v>
      </c>
      <c r="B18" s="6" t="s">
        <v>22</v>
      </c>
      <c r="C18" s="6">
        <v>14</v>
      </c>
      <c r="D18" s="6">
        <v>1</v>
      </c>
      <c r="E18" s="32" t="s">
        <v>33</v>
      </c>
      <c r="F18" s="32" t="s">
        <v>33</v>
      </c>
      <c r="G18" s="6">
        <v>15</v>
      </c>
      <c r="H18" s="19">
        <v>148</v>
      </c>
      <c r="I18" s="19"/>
      <c r="J18" s="29"/>
      <c r="K18" s="29"/>
      <c r="L18" s="21">
        <f t="shared" si="0"/>
        <v>148</v>
      </c>
      <c r="M18" s="16">
        <f t="shared" si="1"/>
        <v>10.57</v>
      </c>
      <c r="N18" s="16">
        <f t="shared" si="1"/>
        <v>0</v>
      </c>
      <c r="O18" s="35"/>
      <c r="P18" s="35"/>
      <c r="Q18" s="36">
        <f t="shared" si="2"/>
        <v>9.8699999999999992</v>
      </c>
    </row>
    <row r="19" spans="1:17" s="3" customFormat="1" ht="32.25" customHeight="1">
      <c r="A19" s="5">
        <v>13</v>
      </c>
      <c r="B19" s="6" t="s">
        <v>23</v>
      </c>
      <c r="C19" s="6">
        <v>17</v>
      </c>
      <c r="D19" s="6">
        <v>1</v>
      </c>
      <c r="E19" s="32" t="s">
        <v>33</v>
      </c>
      <c r="F19" s="32" t="s">
        <v>33</v>
      </c>
      <c r="G19" s="6">
        <v>18</v>
      </c>
      <c r="H19" s="19">
        <v>139</v>
      </c>
      <c r="I19" s="19"/>
      <c r="J19" s="29"/>
      <c r="K19" s="29"/>
      <c r="L19" s="21">
        <f t="shared" si="0"/>
        <v>139</v>
      </c>
      <c r="M19" s="16">
        <f t="shared" si="1"/>
        <v>8.18</v>
      </c>
      <c r="N19" s="16">
        <f t="shared" si="1"/>
        <v>0</v>
      </c>
      <c r="O19" s="35"/>
      <c r="P19" s="35"/>
      <c r="Q19" s="36">
        <f t="shared" si="2"/>
        <v>7.72</v>
      </c>
    </row>
    <row r="20" spans="1:17" s="3" customFormat="1" ht="32.25" customHeight="1">
      <c r="A20" s="5">
        <v>14</v>
      </c>
      <c r="B20" s="6" t="s">
        <v>50</v>
      </c>
      <c r="C20" s="6">
        <v>2</v>
      </c>
      <c r="D20" s="32" t="s">
        <v>33</v>
      </c>
      <c r="E20" s="32" t="s">
        <v>33</v>
      </c>
      <c r="F20" s="32" t="s">
        <v>33</v>
      </c>
      <c r="G20" s="6">
        <v>2</v>
      </c>
      <c r="H20" s="18">
        <v>17</v>
      </c>
      <c r="I20" s="34"/>
      <c r="J20" s="29"/>
      <c r="K20" s="29"/>
      <c r="L20" s="21">
        <f t="shared" si="0"/>
        <v>17</v>
      </c>
      <c r="M20" s="16">
        <f t="shared" si="1"/>
        <v>8.5</v>
      </c>
      <c r="N20" s="35"/>
      <c r="O20" s="35"/>
      <c r="P20" s="35"/>
      <c r="Q20" s="36">
        <f t="shared" si="2"/>
        <v>8.5</v>
      </c>
    </row>
    <row r="21" spans="1:17" s="3" customFormat="1" ht="32.25" customHeight="1">
      <c r="A21" s="5">
        <v>15</v>
      </c>
      <c r="B21" s="6" t="s">
        <v>24</v>
      </c>
      <c r="C21" s="6">
        <v>21</v>
      </c>
      <c r="D21" s="6">
        <v>2</v>
      </c>
      <c r="E21" s="32" t="s">
        <v>33</v>
      </c>
      <c r="F21" s="32" t="s">
        <v>33</v>
      </c>
      <c r="G21" s="6">
        <v>23</v>
      </c>
      <c r="H21" s="18">
        <v>280</v>
      </c>
      <c r="I21" s="18">
        <v>4</v>
      </c>
      <c r="J21" s="29"/>
      <c r="K21" s="29"/>
      <c r="L21" s="21">
        <f t="shared" si="0"/>
        <v>284</v>
      </c>
      <c r="M21" s="16">
        <f t="shared" si="1"/>
        <v>13.33</v>
      </c>
      <c r="N21" s="16">
        <f t="shared" si="1"/>
        <v>2</v>
      </c>
      <c r="O21" s="35"/>
      <c r="P21" s="35"/>
      <c r="Q21" s="36">
        <f t="shared" si="2"/>
        <v>12.35</v>
      </c>
    </row>
    <row r="22" spans="1:17" s="3" customFormat="1" ht="32.25" customHeight="1">
      <c r="A22" s="5">
        <v>16</v>
      </c>
      <c r="B22" s="6" t="s">
        <v>51</v>
      </c>
      <c r="C22" s="6">
        <v>4</v>
      </c>
      <c r="D22" s="32" t="s">
        <v>33</v>
      </c>
      <c r="E22" s="32" t="s">
        <v>33</v>
      </c>
      <c r="F22" s="32" t="s">
        <v>33</v>
      </c>
      <c r="G22" s="6">
        <v>4</v>
      </c>
      <c r="H22" s="18">
        <v>22</v>
      </c>
      <c r="I22" s="34"/>
      <c r="J22" s="29"/>
      <c r="K22" s="29"/>
      <c r="L22" s="21">
        <f t="shared" si="0"/>
        <v>22</v>
      </c>
      <c r="M22" s="16">
        <f t="shared" si="1"/>
        <v>5.5</v>
      </c>
      <c r="N22" s="35"/>
      <c r="O22" s="35"/>
      <c r="P22" s="35"/>
      <c r="Q22" s="36">
        <f t="shared" si="2"/>
        <v>5.5</v>
      </c>
    </row>
    <row r="23" spans="1:17" s="3" customFormat="1" ht="32.25" customHeight="1">
      <c r="A23" s="5">
        <v>17</v>
      </c>
      <c r="B23" s="6" t="s">
        <v>25</v>
      </c>
      <c r="C23" s="6">
        <v>14</v>
      </c>
      <c r="D23" s="6">
        <v>1</v>
      </c>
      <c r="E23" s="32" t="s">
        <v>33</v>
      </c>
      <c r="F23" s="32" t="s">
        <v>33</v>
      </c>
      <c r="G23" s="6">
        <v>15</v>
      </c>
      <c r="H23" s="18">
        <v>43</v>
      </c>
      <c r="I23" s="17">
        <v>1</v>
      </c>
      <c r="J23" s="29"/>
      <c r="K23" s="29"/>
      <c r="L23" s="21">
        <f t="shared" si="0"/>
        <v>44</v>
      </c>
      <c r="M23" s="16">
        <f t="shared" si="1"/>
        <v>3.07</v>
      </c>
      <c r="N23" s="16">
        <f t="shared" si="1"/>
        <v>1</v>
      </c>
      <c r="O23" s="35"/>
      <c r="P23" s="35"/>
      <c r="Q23" s="36">
        <f t="shared" si="2"/>
        <v>2.93</v>
      </c>
    </row>
    <row r="24" spans="1:17" s="3" customFormat="1" ht="32.25" customHeight="1">
      <c r="A24" s="5">
        <v>18</v>
      </c>
      <c r="B24" s="6" t="s">
        <v>26</v>
      </c>
      <c r="C24" s="6">
        <v>15</v>
      </c>
      <c r="D24" s="6">
        <v>1</v>
      </c>
      <c r="E24" s="32" t="s">
        <v>33</v>
      </c>
      <c r="F24" s="32" t="s">
        <v>33</v>
      </c>
      <c r="G24" s="6">
        <v>16</v>
      </c>
      <c r="H24" s="18">
        <v>94</v>
      </c>
      <c r="I24" s="17"/>
      <c r="J24" s="29"/>
      <c r="K24" s="29"/>
      <c r="L24" s="21">
        <f t="shared" si="0"/>
        <v>94</v>
      </c>
      <c r="M24" s="16">
        <f t="shared" si="1"/>
        <v>6.27</v>
      </c>
      <c r="N24" s="16">
        <f t="shared" si="1"/>
        <v>0</v>
      </c>
      <c r="O24" s="35"/>
      <c r="P24" s="35"/>
      <c r="Q24" s="36">
        <f t="shared" si="2"/>
        <v>5.88</v>
      </c>
    </row>
    <row r="25" spans="1:17" s="3" customFormat="1" ht="32.25" customHeight="1">
      <c r="A25" s="5">
        <v>19</v>
      </c>
      <c r="B25" s="6" t="s">
        <v>52</v>
      </c>
      <c r="C25" s="6">
        <v>5</v>
      </c>
      <c r="D25" s="32" t="s">
        <v>33</v>
      </c>
      <c r="E25" s="32" t="s">
        <v>33</v>
      </c>
      <c r="F25" s="32" t="s">
        <v>33</v>
      </c>
      <c r="G25" s="6">
        <v>5</v>
      </c>
      <c r="H25" s="18">
        <v>17</v>
      </c>
      <c r="I25" s="29"/>
      <c r="J25" s="29"/>
      <c r="K25" s="29"/>
      <c r="L25" s="21">
        <f t="shared" si="0"/>
        <v>17</v>
      </c>
      <c r="M25" s="16">
        <f t="shared" si="1"/>
        <v>3.4</v>
      </c>
      <c r="N25" s="35"/>
      <c r="O25" s="35"/>
      <c r="P25" s="35"/>
      <c r="Q25" s="36">
        <f t="shared" si="2"/>
        <v>3.4</v>
      </c>
    </row>
    <row r="26" spans="1:17" s="3" customFormat="1" ht="32.25" customHeight="1">
      <c r="A26" s="5">
        <v>20</v>
      </c>
      <c r="B26" s="6" t="s">
        <v>27</v>
      </c>
      <c r="C26" s="6">
        <v>6</v>
      </c>
      <c r="D26" s="32" t="s">
        <v>33</v>
      </c>
      <c r="E26" s="32" t="s">
        <v>33</v>
      </c>
      <c r="F26" s="32" t="s">
        <v>33</v>
      </c>
      <c r="G26" s="6">
        <v>6</v>
      </c>
      <c r="H26" s="18">
        <v>59</v>
      </c>
      <c r="I26" s="29"/>
      <c r="J26" s="29"/>
      <c r="K26" s="29"/>
      <c r="L26" s="21">
        <f t="shared" si="0"/>
        <v>59</v>
      </c>
      <c r="M26" s="16">
        <f t="shared" si="1"/>
        <v>9.83</v>
      </c>
      <c r="N26" s="35"/>
      <c r="O26" s="35"/>
      <c r="P26" s="35"/>
      <c r="Q26" s="36">
        <f t="shared" si="2"/>
        <v>9.83</v>
      </c>
    </row>
    <row r="27" spans="1:17" s="3" customFormat="1" ht="32.25" customHeight="1">
      <c r="A27" s="5">
        <v>21</v>
      </c>
      <c r="B27" s="6" t="s">
        <v>53</v>
      </c>
      <c r="C27" s="6">
        <v>5</v>
      </c>
      <c r="D27" s="32" t="s">
        <v>33</v>
      </c>
      <c r="E27" s="32" t="s">
        <v>33</v>
      </c>
      <c r="F27" s="32" t="s">
        <v>33</v>
      </c>
      <c r="G27" s="6">
        <v>5</v>
      </c>
      <c r="H27" s="18">
        <v>23</v>
      </c>
      <c r="I27" s="29"/>
      <c r="J27" s="29"/>
      <c r="K27" s="29"/>
      <c r="L27" s="21">
        <f t="shared" si="0"/>
        <v>23</v>
      </c>
      <c r="M27" s="16">
        <f t="shared" si="1"/>
        <v>4.5999999999999996</v>
      </c>
      <c r="N27" s="35"/>
      <c r="O27" s="35"/>
      <c r="P27" s="35"/>
      <c r="Q27" s="36">
        <f t="shared" si="2"/>
        <v>4.5999999999999996</v>
      </c>
    </row>
    <row r="28" spans="1:17" s="3" customFormat="1" ht="32.25" customHeight="1">
      <c r="A28" s="5">
        <v>22</v>
      </c>
      <c r="B28" s="6" t="s">
        <v>34</v>
      </c>
      <c r="C28" s="6">
        <v>1</v>
      </c>
      <c r="D28" s="32" t="s">
        <v>33</v>
      </c>
      <c r="E28" s="32" t="s">
        <v>33</v>
      </c>
      <c r="F28" s="32" t="s">
        <v>33</v>
      </c>
      <c r="G28" s="6">
        <v>1</v>
      </c>
      <c r="H28" s="18">
        <v>6</v>
      </c>
      <c r="I28" s="29"/>
      <c r="J28" s="29"/>
      <c r="K28" s="29"/>
      <c r="L28" s="21">
        <f t="shared" si="0"/>
        <v>6</v>
      </c>
      <c r="M28" s="16">
        <f t="shared" si="1"/>
        <v>6</v>
      </c>
      <c r="N28" s="35"/>
      <c r="O28" s="35"/>
      <c r="P28" s="35"/>
      <c r="Q28" s="36">
        <f t="shared" si="2"/>
        <v>6</v>
      </c>
    </row>
    <row r="29" spans="1:17" s="3" customFormat="1" ht="32.25" customHeight="1">
      <c r="A29" s="5">
        <v>23</v>
      </c>
      <c r="B29" s="6" t="s">
        <v>28</v>
      </c>
      <c r="C29" s="6">
        <v>77</v>
      </c>
      <c r="D29" s="6">
        <v>6</v>
      </c>
      <c r="E29" s="32" t="s">
        <v>33</v>
      </c>
      <c r="F29" s="32" t="s">
        <v>33</v>
      </c>
      <c r="G29" s="6">
        <v>83</v>
      </c>
      <c r="H29" s="18">
        <v>278</v>
      </c>
      <c r="I29" s="17">
        <v>3</v>
      </c>
      <c r="J29" s="29"/>
      <c r="K29" s="29"/>
      <c r="L29" s="21">
        <f t="shared" si="0"/>
        <v>281</v>
      </c>
      <c r="M29" s="16">
        <f t="shared" si="1"/>
        <v>3.61</v>
      </c>
      <c r="N29" s="16">
        <f t="shared" si="1"/>
        <v>0.5</v>
      </c>
      <c r="O29" s="35"/>
      <c r="P29" s="35"/>
      <c r="Q29" s="36">
        <f t="shared" si="2"/>
        <v>3.39</v>
      </c>
    </row>
    <row r="30" spans="1:17" s="3" customFormat="1" ht="32.25" customHeight="1">
      <c r="A30" s="5">
        <v>24</v>
      </c>
      <c r="B30" s="6" t="s">
        <v>29</v>
      </c>
      <c r="C30" s="6">
        <v>26</v>
      </c>
      <c r="D30" s="6">
        <v>2</v>
      </c>
      <c r="E30" s="32" t="s">
        <v>33</v>
      </c>
      <c r="F30" s="32" t="s">
        <v>33</v>
      </c>
      <c r="G30" s="6">
        <v>28</v>
      </c>
      <c r="H30" s="18">
        <v>70</v>
      </c>
      <c r="I30" s="17"/>
      <c r="J30" s="29"/>
      <c r="K30" s="29"/>
      <c r="L30" s="21">
        <f t="shared" si="0"/>
        <v>70</v>
      </c>
      <c r="M30" s="16">
        <f t="shared" si="1"/>
        <v>2.69</v>
      </c>
      <c r="N30" s="16">
        <f t="shared" si="1"/>
        <v>0</v>
      </c>
      <c r="O30" s="35"/>
      <c r="P30" s="35"/>
      <c r="Q30" s="36">
        <f t="shared" si="2"/>
        <v>2.5</v>
      </c>
    </row>
    <row r="31" spans="1:17" s="3" customFormat="1" ht="32.25" customHeight="1">
      <c r="A31" s="5">
        <v>25</v>
      </c>
      <c r="B31" s="6" t="s">
        <v>30</v>
      </c>
      <c r="C31" s="6">
        <v>53</v>
      </c>
      <c r="D31" s="6">
        <v>5</v>
      </c>
      <c r="E31" s="32" t="s">
        <v>33</v>
      </c>
      <c r="F31" s="6">
        <v>1</v>
      </c>
      <c r="G31" s="6">
        <v>59</v>
      </c>
      <c r="H31" s="18">
        <v>126</v>
      </c>
      <c r="I31" s="17"/>
      <c r="J31" s="29"/>
      <c r="K31" s="17">
        <v>9</v>
      </c>
      <c r="L31" s="21">
        <f t="shared" si="0"/>
        <v>135</v>
      </c>
      <c r="M31" s="16">
        <f t="shared" si="1"/>
        <v>2.38</v>
      </c>
      <c r="N31" s="16">
        <f t="shared" si="1"/>
        <v>0</v>
      </c>
      <c r="O31" s="35"/>
      <c r="P31" s="16">
        <f>ROUND(K31/F31,2)</f>
        <v>9</v>
      </c>
      <c r="Q31" s="36">
        <f t="shared" si="2"/>
        <v>2.29</v>
      </c>
    </row>
    <row r="32" spans="1:17" s="3" customFormat="1" ht="32.25" customHeight="1">
      <c r="A32" s="5">
        <v>26</v>
      </c>
      <c r="B32" s="6" t="s">
        <v>31</v>
      </c>
      <c r="C32" s="6">
        <v>40</v>
      </c>
      <c r="D32" s="6">
        <v>4</v>
      </c>
      <c r="E32" s="32" t="s">
        <v>33</v>
      </c>
      <c r="F32" s="32" t="s">
        <v>33</v>
      </c>
      <c r="G32" s="6">
        <v>44</v>
      </c>
      <c r="H32" s="18">
        <v>177</v>
      </c>
      <c r="I32" s="17">
        <v>1</v>
      </c>
      <c r="J32" s="29"/>
      <c r="K32" s="29"/>
      <c r="L32" s="21">
        <f t="shared" si="0"/>
        <v>178</v>
      </c>
      <c r="M32" s="16">
        <f t="shared" si="1"/>
        <v>4.43</v>
      </c>
      <c r="N32" s="16">
        <f t="shared" si="1"/>
        <v>0.25</v>
      </c>
      <c r="O32" s="35"/>
      <c r="P32" s="35"/>
      <c r="Q32" s="36">
        <f t="shared" si="2"/>
        <v>4.05</v>
      </c>
    </row>
    <row r="33" spans="1:17" s="3" customFormat="1" ht="32.25" customHeight="1">
      <c r="A33" s="5">
        <v>27</v>
      </c>
      <c r="B33" s="6" t="s">
        <v>32</v>
      </c>
      <c r="C33" s="6">
        <v>20</v>
      </c>
      <c r="D33" s="6">
        <v>5</v>
      </c>
      <c r="E33" s="32" t="s">
        <v>33</v>
      </c>
      <c r="F33" s="32" t="s">
        <v>33</v>
      </c>
      <c r="G33" s="6">
        <v>25</v>
      </c>
      <c r="H33" s="18">
        <v>184</v>
      </c>
      <c r="I33" s="17">
        <v>9</v>
      </c>
      <c r="J33" s="29"/>
      <c r="K33" s="29"/>
      <c r="L33" s="21">
        <f t="shared" si="0"/>
        <v>193</v>
      </c>
      <c r="M33" s="16">
        <f t="shared" si="1"/>
        <v>9.1999999999999993</v>
      </c>
      <c r="N33" s="16">
        <f t="shared" si="1"/>
        <v>1.8</v>
      </c>
      <c r="O33" s="35"/>
      <c r="P33" s="35"/>
      <c r="Q33" s="36">
        <f t="shared" si="2"/>
        <v>7.72</v>
      </c>
    </row>
    <row r="34" spans="1:17" s="44" customFormat="1" ht="32.25" customHeight="1" thickBot="1">
      <c r="A34" s="75" t="s">
        <v>5</v>
      </c>
      <c r="B34" s="76"/>
      <c r="C34" s="43">
        <f t="shared" ref="C34:L34" si="3">SUM(C7:C33)</f>
        <v>516</v>
      </c>
      <c r="D34" s="43">
        <f t="shared" si="3"/>
        <v>39</v>
      </c>
      <c r="E34" s="43">
        <f t="shared" si="3"/>
        <v>3</v>
      </c>
      <c r="F34" s="43">
        <f t="shared" si="3"/>
        <v>1</v>
      </c>
      <c r="G34" s="43">
        <f t="shared" si="3"/>
        <v>559</v>
      </c>
      <c r="H34" s="43">
        <f t="shared" si="3"/>
        <v>3401</v>
      </c>
      <c r="I34" s="43">
        <f t="shared" si="3"/>
        <v>29</v>
      </c>
      <c r="J34" s="43">
        <f t="shared" si="3"/>
        <v>27</v>
      </c>
      <c r="K34" s="43">
        <f t="shared" si="3"/>
        <v>9</v>
      </c>
      <c r="L34" s="43">
        <f t="shared" si="3"/>
        <v>3466</v>
      </c>
      <c r="M34" s="37">
        <f>ROUND(H34/C34,2)</f>
        <v>6.59</v>
      </c>
      <c r="N34" s="37">
        <f>ROUND(I34/D34,2)</f>
        <v>0.74</v>
      </c>
      <c r="O34" s="37">
        <f>ROUND(J34/E34,2)</f>
        <v>9</v>
      </c>
      <c r="P34" s="37">
        <f>ROUND(K34/F34,2)</f>
        <v>9</v>
      </c>
      <c r="Q34" s="38">
        <f>ROUND(L34/G34,2)</f>
        <v>6.2</v>
      </c>
    </row>
  </sheetData>
  <mergeCells count="9">
    <mergeCell ref="A34:B34"/>
    <mergeCell ref="A1:Q1"/>
    <mergeCell ref="A2:Q2"/>
    <mergeCell ref="B4:Q4"/>
    <mergeCell ref="A5:A6"/>
    <mergeCell ref="B5:B6"/>
    <mergeCell ref="C5:G5"/>
    <mergeCell ref="H5:L5"/>
    <mergeCell ref="M5:Q5"/>
  </mergeCells>
  <phoneticPr fontId="49" type="noConversion"/>
  <printOptions horizontalCentered="1"/>
  <pageMargins left="0.23622047244094491" right="0.23622047244094491" top="0.74803149606299213" bottom="0.74803149606299213" header="0" footer="0"/>
  <pageSetup paperSize="9" scale="67" fitToHeight="0" orientation="portrait" horizontalDpi="200" verticalDpi="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5"/>
  <sheetViews>
    <sheetView topLeftCell="A118" zoomScaleNormal="100" zoomScaleSheetLayoutView="100" workbookViewId="0">
      <selection activeCell="C140" sqref="C140"/>
    </sheetView>
  </sheetViews>
  <sheetFormatPr defaultRowHeight="17.25"/>
  <cols>
    <col min="1" max="1" width="16" style="3" customWidth="1"/>
    <col min="2" max="2" width="23" style="3" bestFit="1" customWidth="1"/>
    <col min="3" max="3" width="6.25" style="3" bestFit="1" customWidth="1"/>
    <col min="4" max="4" width="12.5" style="3" bestFit="1" customWidth="1"/>
    <col min="5" max="5" width="12.375" style="3" customWidth="1"/>
    <col min="6" max="6" width="9.625" style="3" customWidth="1"/>
    <col min="7" max="7" width="8.625" style="3" customWidth="1"/>
    <col min="8" max="8" width="9.25" style="3" customWidth="1"/>
    <col min="9" max="16384" width="9" style="3"/>
  </cols>
  <sheetData>
    <row r="1" spans="1:8" ht="36">
      <c r="A1" s="96" t="s">
        <v>170</v>
      </c>
      <c r="B1" s="96"/>
      <c r="C1" s="96"/>
      <c r="D1" s="96"/>
      <c r="E1" s="96"/>
      <c r="F1" s="96"/>
      <c r="G1" s="96"/>
      <c r="H1" s="96"/>
    </row>
    <row r="3" spans="1:8" ht="20.25">
      <c r="A3" s="10" t="s">
        <v>9</v>
      </c>
      <c r="H3" s="42"/>
    </row>
    <row r="4" spans="1:8" ht="7.5" customHeight="1" thickBot="1"/>
    <row r="5" spans="1:8" s="7" customFormat="1" ht="21.75" customHeight="1">
      <c r="A5" s="97" t="s">
        <v>36</v>
      </c>
      <c r="B5" s="99" t="s">
        <v>37</v>
      </c>
      <c r="C5" s="99" t="s">
        <v>166</v>
      </c>
      <c r="D5" s="99" t="s">
        <v>42</v>
      </c>
      <c r="E5" s="101" t="s">
        <v>40</v>
      </c>
      <c r="F5" s="103" t="s">
        <v>38</v>
      </c>
      <c r="G5" s="103"/>
      <c r="H5" s="28" t="s">
        <v>39</v>
      </c>
    </row>
    <row r="6" spans="1:8" s="7" customFormat="1" ht="21.75" customHeight="1">
      <c r="A6" s="98"/>
      <c r="B6" s="100"/>
      <c r="C6" s="100"/>
      <c r="D6" s="100"/>
      <c r="E6" s="102"/>
      <c r="F6" s="24" t="s">
        <v>45</v>
      </c>
      <c r="G6" s="24" t="s">
        <v>46</v>
      </c>
      <c r="H6" s="25" t="s">
        <v>45</v>
      </c>
    </row>
    <row r="7" spans="1:8" ht="21.75" customHeight="1">
      <c r="A7" s="91" t="s">
        <v>54</v>
      </c>
      <c r="B7" s="92" t="s">
        <v>55</v>
      </c>
      <c r="C7" s="93" t="s">
        <v>167</v>
      </c>
      <c r="D7" s="22" t="s">
        <v>56</v>
      </c>
      <c r="E7" s="22">
        <v>1</v>
      </c>
      <c r="F7" s="26">
        <v>4</v>
      </c>
      <c r="G7" s="26">
        <v>30</v>
      </c>
      <c r="H7" s="46">
        <f>ROUND(F7/E7,2)</f>
        <v>4</v>
      </c>
    </row>
    <row r="8" spans="1:8" ht="21.75" customHeight="1">
      <c r="A8" s="91"/>
      <c r="B8" s="92"/>
      <c r="C8" s="93"/>
      <c r="D8" s="22" t="s">
        <v>57</v>
      </c>
      <c r="E8" s="22">
        <v>1</v>
      </c>
      <c r="F8" s="26">
        <v>2</v>
      </c>
      <c r="G8" s="26">
        <v>12</v>
      </c>
      <c r="H8" s="46">
        <f t="shared" ref="H8:H71" si="0">ROUND(F8/E8,2)</f>
        <v>2</v>
      </c>
    </row>
    <row r="9" spans="1:8" ht="21.75" customHeight="1">
      <c r="A9" s="91"/>
      <c r="B9" s="92"/>
      <c r="C9" s="93"/>
      <c r="D9" s="22" t="s">
        <v>159</v>
      </c>
      <c r="E9" s="22">
        <v>1</v>
      </c>
      <c r="F9" s="26">
        <v>3</v>
      </c>
      <c r="G9" s="26">
        <v>7</v>
      </c>
      <c r="H9" s="46">
        <f t="shared" si="0"/>
        <v>3</v>
      </c>
    </row>
    <row r="10" spans="1:8" ht="21.75" customHeight="1">
      <c r="A10" s="91"/>
      <c r="B10" s="92" t="s">
        <v>58</v>
      </c>
      <c r="C10" s="93" t="s">
        <v>167</v>
      </c>
      <c r="D10" s="22" t="s">
        <v>59</v>
      </c>
      <c r="E10" s="22">
        <v>1</v>
      </c>
      <c r="F10" s="26">
        <v>4</v>
      </c>
      <c r="G10" s="26">
        <v>5</v>
      </c>
      <c r="H10" s="46">
        <f t="shared" si="0"/>
        <v>4</v>
      </c>
    </row>
    <row r="11" spans="1:8" ht="21.75" customHeight="1">
      <c r="A11" s="91"/>
      <c r="B11" s="92"/>
      <c r="C11" s="93"/>
      <c r="D11" s="22" t="s">
        <v>60</v>
      </c>
      <c r="E11" s="22">
        <v>1</v>
      </c>
      <c r="F11" s="26">
        <v>8</v>
      </c>
      <c r="G11" s="26">
        <v>12</v>
      </c>
      <c r="H11" s="46">
        <f t="shared" si="0"/>
        <v>8</v>
      </c>
    </row>
    <row r="12" spans="1:8" ht="21.75" customHeight="1">
      <c r="A12" s="91"/>
      <c r="B12" s="92"/>
      <c r="C12" s="93"/>
      <c r="D12" s="22" t="s">
        <v>61</v>
      </c>
      <c r="E12" s="22">
        <v>1</v>
      </c>
      <c r="F12" s="26">
        <v>4</v>
      </c>
      <c r="G12" s="26">
        <v>12</v>
      </c>
      <c r="H12" s="46">
        <f t="shared" si="0"/>
        <v>4</v>
      </c>
    </row>
    <row r="13" spans="1:8" ht="21.75" customHeight="1">
      <c r="A13" s="49" t="s">
        <v>62</v>
      </c>
      <c r="B13" s="50" t="s">
        <v>63</v>
      </c>
      <c r="C13" s="51" t="s">
        <v>167</v>
      </c>
      <c r="D13" s="22" t="s">
        <v>64</v>
      </c>
      <c r="E13" s="22">
        <v>1</v>
      </c>
      <c r="F13" s="26">
        <v>2</v>
      </c>
      <c r="G13" s="26">
        <v>7</v>
      </c>
      <c r="H13" s="46">
        <f t="shared" si="0"/>
        <v>2</v>
      </c>
    </row>
    <row r="14" spans="1:8" ht="21.75" customHeight="1">
      <c r="A14" s="91" t="s">
        <v>65</v>
      </c>
      <c r="B14" s="94" t="s">
        <v>165</v>
      </c>
      <c r="C14" s="93" t="s">
        <v>167</v>
      </c>
      <c r="D14" s="22" t="s">
        <v>60</v>
      </c>
      <c r="E14" s="22">
        <v>2</v>
      </c>
      <c r="F14" s="26">
        <v>12</v>
      </c>
      <c r="G14" s="26">
        <v>16</v>
      </c>
      <c r="H14" s="46">
        <f t="shared" si="0"/>
        <v>6</v>
      </c>
    </row>
    <row r="15" spans="1:8" ht="21.75" customHeight="1">
      <c r="A15" s="91"/>
      <c r="B15" s="92"/>
      <c r="C15" s="93"/>
      <c r="D15" s="22" t="s">
        <v>66</v>
      </c>
      <c r="E15" s="22">
        <v>2</v>
      </c>
      <c r="F15" s="26">
        <v>6</v>
      </c>
      <c r="G15" s="26">
        <v>23</v>
      </c>
      <c r="H15" s="46">
        <f t="shared" si="0"/>
        <v>3</v>
      </c>
    </row>
    <row r="16" spans="1:8" ht="21.75" customHeight="1">
      <c r="A16" s="91"/>
      <c r="B16" s="92"/>
      <c r="C16" s="93"/>
      <c r="D16" s="22" t="s">
        <v>159</v>
      </c>
      <c r="E16" s="22">
        <v>1</v>
      </c>
      <c r="F16" s="26">
        <v>3</v>
      </c>
      <c r="G16" s="26">
        <v>3</v>
      </c>
      <c r="H16" s="46">
        <f t="shared" si="0"/>
        <v>3</v>
      </c>
    </row>
    <row r="17" spans="1:8" ht="21.75" customHeight="1">
      <c r="A17" s="91"/>
      <c r="B17" s="92"/>
      <c r="C17" s="93"/>
      <c r="D17" s="22" t="s">
        <v>67</v>
      </c>
      <c r="E17" s="22">
        <v>1</v>
      </c>
      <c r="F17" s="26">
        <v>5</v>
      </c>
      <c r="G17" s="26">
        <v>46</v>
      </c>
      <c r="H17" s="46">
        <f t="shared" si="0"/>
        <v>5</v>
      </c>
    </row>
    <row r="18" spans="1:8" ht="21.75" customHeight="1">
      <c r="A18" s="91" t="s">
        <v>68</v>
      </c>
      <c r="B18" s="50" t="s">
        <v>69</v>
      </c>
      <c r="C18" s="51" t="s">
        <v>167</v>
      </c>
      <c r="D18" s="22" t="s">
        <v>59</v>
      </c>
      <c r="E18" s="22">
        <v>1</v>
      </c>
      <c r="F18" s="26">
        <v>1</v>
      </c>
      <c r="G18" s="26">
        <v>4</v>
      </c>
      <c r="H18" s="46">
        <f t="shared" si="0"/>
        <v>1</v>
      </c>
    </row>
    <row r="19" spans="1:8" ht="21.75" customHeight="1">
      <c r="A19" s="91"/>
      <c r="B19" s="92" t="s">
        <v>70</v>
      </c>
      <c r="C19" s="93" t="s">
        <v>167</v>
      </c>
      <c r="D19" s="22" t="s">
        <v>64</v>
      </c>
      <c r="E19" s="22">
        <v>1</v>
      </c>
      <c r="F19" s="26">
        <v>4</v>
      </c>
      <c r="G19" s="26">
        <v>18</v>
      </c>
      <c r="H19" s="46">
        <f t="shared" si="0"/>
        <v>4</v>
      </c>
    </row>
    <row r="20" spans="1:8" ht="21.75" customHeight="1">
      <c r="A20" s="91"/>
      <c r="B20" s="92"/>
      <c r="C20" s="93"/>
      <c r="D20" s="22" t="s">
        <v>71</v>
      </c>
      <c r="E20" s="22">
        <v>1</v>
      </c>
      <c r="F20" s="26">
        <v>4</v>
      </c>
      <c r="G20" s="26">
        <v>15</v>
      </c>
      <c r="H20" s="46">
        <f t="shared" si="0"/>
        <v>4</v>
      </c>
    </row>
    <row r="21" spans="1:8" ht="21.75" customHeight="1">
      <c r="A21" s="91"/>
      <c r="B21" s="92"/>
      <c r="C21" s="93"/>
      <c r="D21" s="22" t="s">
        <v>59</v>
      </c>
      <c r="E21" s="22">
        <v>1</v>
      </c>
      <c r="F21" s="26">
        <v>1</v>
      </c>
      <c r="G21" s="26">
        <v>4</v>
      </c>
      <c r="H21" s="46">
        <f t="shared" si="0"/>
        <v>1</v>
      </c>
    </row>
    <row r="22" spans="1:8" ht="21.75" customHeight="1">
      <c r="A22" s="91"/>
      <c r="B22" s="92"/>
      <c r="C22" s="93"/>
      <c r="D22" s="22" t="s">
        <v>72</v>
      </c>
      <c r="E22" s="22">
        <v>1</v>
      </c>
      <c r="F22" s="26">
        <v>2</v>
      </c>
      <c r="G22" s="26">
        <v>11</v>
      </c>
      <c r="H22" s="46">
        <f t="shared" si="0"/>
        <v>2</v>
      </c>
    </row>
    <row r="23" spans="1:8" ht="21.75" customHeight="1">
      <c r="A23" s="91"/>
      <c r="B23" s="92"/>
      <c r="C23" s="93"/>
      <c r="D23" s="22" t="s">
        <v>73</v>
      </c>
      <c r="E23" s="22">
        <v>1</v>
      </c>
      <c r="F23" s="26">
        <v>1</v>
      </c>
      <c r="G23" s="26">
        <v>8</v>
      </c>
      <c r="H23" s="46">
        <f t="shared" si="0"/>
        <v>1</v>
      </c>
    </row>
    <row r="24" spans="1:8" ht="21.75" customHeight="1">
      <c r="A24" s="91"/>
      <c r="B24" s="92"/>
      <c r="C24" s="93"/>
      <c r="D24" s="22" t="s">
        <v>67</v>
      </c>
      <c r="E24" s="22">
        <v>1</v>
      </c>
      <c r="F24" s="26">
        <v>2</v>
      </c>
      <c r="G24" s="26">
        <v>34</v>
      </c>
      <c r="H24" s="46">
        <f t="shared" si="0"/>
        <v>2</v>
      </c>
    </row>
    <row r="25" spans="1:8" ht="21.75" customHeight="1">
      <c r="A25" s="91" t="s">
        <v>74</v>
      </c>
      <c r="B25" s="92" t="s">
        <v>75</v>
      </c>
      <c r="C25" s="93" t="s">
        <v>167</v>
      </c>
      <c r="D25" s="22" t="s">
        <v>67</v>
      </c>
      <c r="E25" s="22">
        <v>1</v>
      </c>
      <c r="F25" s="26">
        <v>1</v>
      </c>
      <c r="G25" s="26">
        <v>18</v>
      </c>
      <c r="H25" s="46">
        <f t="shared" si="0"/>
        <v>1</v>
      </c>
    </row>
    <row r="26" spans="1:8" ht="21.75" customHeight="1">
      <c r="A26" s="91"/>
      <c r="B26" s="92"/>
      <c r="C26" s="93"/>
      <c r="D26" s="22" t="s">
        <v>76</v>
      </c>
      <c r="E26" s="22">
        <v>1</v>
      </c>
      <c r="F26" s="26">
        <v>6</v>
      </c>
      <c r="G26" s="26">
        <v>0</v>
      </c>
      <c r="H26" s="46">
        <f t="shared" si="0"/>
        <v>6</v>
      </c>
    </row>
    <row r="27" spans="1:8" ht="21.75" customHeight="1">
      <c r="A27" s="91" t="s">
        <v>77</v>
      </c>
      <c r="B27" s="92" t="s">
        <v>78</v>
      </c>
      <c r="C27" s="93" t="s">
        <v>168</v>
      </c>
      <c r="D27" s="22" t="s">
        <v>71</v>
      </c>
      <c r="E27" s="22">
        <v>1</v>
      </c>
      <c r="F27" s="26">
        <v>0</v>
      </c>
      <c r="G27" s="26">
        <v>30</v>
      </c>
      <c r="H27" s="46">
        <f t="shared" si="0"/>
        <v>0</v>
      </c>
    </row>
    <row r="28" spans="1:8" ht="21.75" customHeight="1">
      <c r="A28" s="91"/>
      <c r="B28" s="92"/>
      <c r="C28" s="93"/>
      <c r="D28" s="22" t="s">
        <v>79</v>
      </c>
      <c r="E28" s="22">
        <v>1</v>
      </c>
      <c r="F28" s="26">
        <v>1</v>
      </c>
      <c r="G28" s="26">
        <v>0</v>
      </c>
      <c r="H28" s="46">
        <f t="shared" si="0"/>
        <v>1</v>
      </c>
    </row>
    <row r="29" spans="1:8" ht="21.75" customHeight="1">
      <c r="A29" s="91"/>
      <c r="B29" s="92"/>
      <c r="C29" s="93"/>
      <c r="D29" s="22" t="s">
        <v>80</v>
      </c>
      <c r="E29" s="22">
        <v>1</v>
      </c>
      <c r="F29" s="26">
        <v>4</v>
      </c>
      <c r="G29" s="26">
        <v>0</v>
      </c>
      <c r="H29" s="46">
        <f t="shared" si="0"/>
        <v>4</v>
      </c>
    </row>
    <row r="30" spans="1:8" ht="21.75" customHeight="1">
      <c r="A30" s="91" t="s">
        <v>81</v>
      </c>
      <c r="B30" s="92" t="s">
        <v>82</v>
      </c>
      <c r="C30" s="93" t="s">
        <v>167</v>
      </c>
      <c r="D30" s="22" t="s">
        <v>64</v>
      </c>
      <c r="E30" s="22">
        <v>3</v>
      </c>
      <c r="F30" s="26">
        <v>18</v>
      </c>
      <c r="G30" s="26">
        <v>59</v>
      </c>
      <c r="H30" s="46">
        <f t="shared" si="0"/>
        <v>6</v>
      </c>
    </row>
    <row r="31" spans="1:8" ht="21.75" customHeight="1">
      <c r="A31" s="91"/>
      <c r="B31" s="92"/>
      <c r="C31" s="93"/>
      <c r="D31" s="22" t="s">
        <v>97</v>
      </c>
      <c r="E31" s="22">
        <v>1</v>
      </c>
      <c r="F31" s="26">
        <v>1</v>
      </c>
      <c r="G31" s="26">
        <v>9</v>
      </c>
      <c r="H31" s="46">
        <f t="shared" si="0"/>
        <v>1</v>
      </c>
    </row>
    <row r="32" spans="1:8" ht="21.75" customHeight="1">
      <c r="A32" s="91"/>
      <c r="B32" s="92"/>
      <c r="C32" s="93"/>
      <c r="D32" s="22" t="s">
        <v>83</v>
      </c>
      <c r="E32" s="22">
        <v>1</v>
      </c>
      <c r="F32" s="26">
        <v>5</v>
      </c>
      <c r="G32" s="26">
        <v>14</v>
      </c>
      <c r="H32" s="46">
        <f t="shared" si="0"/>
        <v>5</v>
      </c>
    </row>
    <row r="33" spans="1:8" ht="21.75" customHeight="1">
      <c r="A33" s="91"/>
      <c r="B33" s="92"/>
      <c r="C33" s="93"/>
      <c r="D33" s="22" t="s">
        <v>60</v>
      </c>
      <c r="E33" s="22">
        <v>1</v>
      </c>
      <c r="F33" s="26">
        <v>9</v>
      </c>
      <c r="G33" s="26">
        <v>7</v>
      </c>
      <c r="H33" s="46">
        <f t="shared" si="0"/>
        <v>9</v>
      </c>
    </row>
    <row r="34" spans="1:8" ht="21.75" customHeight="1">
      <c r="A34" s="91"/>
      <c r="B34" s="92"/>
      <c r="C34" s="93"/>
      <c r="D34" s="22" t="s">
        <v>84</v>
      </c>
      <c r="E34" s="22">
        <v>1</v>
      </c>
      <c r="F34" s="26">
        <v>3</v>
      </c>
      <c r="G34" s="26">
        <v>10</v>
      </c>
      <c r="H34" s="46">
        <f t="shared" si="0"/>
        <v>3</v>
      </c>
    </row>
    <row r="35" spans="1:8" ht="21.75" customHeight="1">
      <c r="A35" s="91"/>
      <c r="B35" s="92"/>
      <c r="C35" s="93"/>
      <c r="D35" s="22" t="s">
        <v>85</v>
      </c>
      <c r="E35" s="22">
        <v>1</v>
      </c>
      <c r="F35" s="26">
        <v>3</v>
      </c>
      <c r="G35" s="26">
        <v>16</v>
      </c>
      <c r="H35" s="46">
        <f t="shared" si="0"/>
        <v>3</v>
      </c>
    </row>
    <row r="36" spans="1:8" ht="21.75" customHeight="1">
      <c r="A36" s="91" t="s">
        <v>86</v>
      </c>
      <c r="B36" s="92" t="s">
        <v>87</v>
      </c>
      <c r="C36" s="93" t="s">
        <v>167</v>
      </c>
      <c r="D36" s="22" t="s">
        <v>59</v>
      </c>
      <c r="E36" s="22">
        <v>1</v>
      </c>
      <c r="F36" s="26">
        <v>3</v>
      </c>
      <c r="G36" s="26">
        <v>8</v>
      </c>
      <c r="H36" s="46">
        <f t="shared" si="0"/>
        <v>3</v>
      </c>
    </row>
    <row r="37" spans="1:8" ht="21.75" customHeight="1">
      <c r="A37" s="91"/>
      <c r="B37" s="92"/>
      <c r="C37" s="93"/>
      <c r="D37" s="22" t="s">
        <v>60</v>
      </c>
      <c r="E37" s="22">
        <v>1</v>
      </c>
      <c r="F37" s="26">
        <v>6</v>
      </c>
      <c r="G37" s="26">
        <v>5</v>
      </c>
      <c r="H37" s="46">
        <f t="shared" si="0"/>
        <v>6</v>
      </c>
    </row>
    <row r="38" spans="1:8" ht="21.75" customHeight="1">
      <c r="A38" s="91"/>
      <c r="B38" s="92"/>
      <c r="C38" s="93"/>
      <c r="D38" s="22" t="s">
        <v>88</v>
      </c>
      <c r="E38" s="22">
        <v>1</v>
      </c>
      <c r="F38" s="26">
        <v>5</v>
      </c>
      <c r="G38" s="26">
        <v>15</v>
      </c>
      <c r="H38" s="46">
        <f t="shared" si="0"/>
        <v>5</v>
      </c>
    </row>
    <row r="39" spans="1:8" ht="21.75" customHeight="1">
      <c r="A39" s="91"/>
      <c r="B39" s="92"/>
      <c r="C39" s="93"/>
      <c r="D39" s="22" t="s">
        <v>56</v>
      </c>
      <c r="E39" s="22">
        <v>1</v>
      </c>
      <c r="F39" s="26">
        <v>6</v>
      </c>
      <c r="G39" s="26">
        <v>13</v>
      </c>
      <c r="H39" s="46">
        <f t="shared" si="0"/>
        <v>6</v>
      </c>
    </row>
    <row r="40" spans="1:8" ht="21.75" customHeight="1">
      <c r="A40" s="91"/>
      <c r="B40" s="92"/>
      <c r="C40" s="93"/>
      <c r="D40" s="22" t="s">
        <v>57</v>
      </c>
      <c r="E40" s="22">
        <v>1</v>
      </c>
      <c r="F40" s="26">
        <v>1</v>
      </c>
      <c r="G40" s="26">
        <v>7</v>
      </c>
      <c r="H40" s="46">
        <f t="shared" si="0"/>
        <v>1</v>
      </c>
    </row>
    <row r="41" spans="1:8" ht="21.75" customHeight="1">
      <c r="A41" s="91"/>
      <c r="B41" s="92" t="s">
        <v>89</v>
      </c>
      <c r="C41" s="93" t="s">
        <v>167</v>
      </c>
      <c r="D41" s="22" t="s">
        <v>71</v>
      </c>
      <c r="E41" s="22">
        <v>1</v>
      </c>
      <c r="F41" s="26">
        <v>2</v>
      </c>
      <c r="G41" s="26">
        <v>7</v>
      </c>
      <c r="H41" s="46">
        <f t="shared" si="0"/>
        <v>2</v>
      </c>
    </row>
    <row r="42" spans="1:8" ht="21.75" customHeight="1">
      <c r="A42" s="91"/>
      <c r="B42" s="92"/>
      <c r="C42" s="93"/>
      <c r="D42" s="22" t="s">
        <v>88</v>
      </c>
      <c r="E42" s="22">
        <v>1</v>
      </c>
      <c r="F42" s="26">
        <v>4</v>
      </c>
      <c r="G42" s="26">
        <v>9</v>
      </c>
      <c r="H42" s="46">
        <f t="shared" si="0"/>
        <v>4</v>
      </c>
    </row>
    <row r="43" spans="1:8" ht="21.75" customHeight="1">
      <c r="A43" s="91"/>
      <c r="B43" s="92"/>
      <c r="C43" s="93"/>
      <c r="D43" s="22" t="s">
        <v>159</v>
      </c>
      <c r="E43" s="22">
        <v>1</v>
      </c>
      <c r="F43" s="26">
        <v>4</v>
      </c>
      <c r="G43" s="26">
        <v>6</v>
      </c>
      <c r="H43" s="46">
        <f t="shared" si="0"/>
        <v>4</v>
      </c>
    </row>
    <row r="44" spans="1:8" ht="21.75" customHeight="1">
      <c r="A44" s="91"/>
      <c r="B44" s="92"/>
      <c r="C44" s="93"/>
      <c r="D44" s="22" t="s">
        <v>90</v>
      </c>
      <c r="E44" s="22">
        <v>1</v>
      </c>
      <c r="F44" s="26">
        <v>2</v>
      </c>
      <c r="G44" s="26">
        <v>0</v>
      </c>
      <c r="H44" s="46">
        <f t="shared" si="0"/>
        <v>2</v>
      </c>
    </row>
    <row r="45" spans="1:8" ht="21.75" customHeight="1">
      <c r="A45" s="91"/>
      <c r="B45" s="92"/>
      <c r="C45" s="93"/>
      <c r="D45" s="22" t="s">
        <v>91</v>
      </c>
      <c r="E45" s="22">
        <v>2</v>
      </c>
      <c r="F45" s="26">
        <v>5</v>
      </c>
      <c r="G45" s="26">
        <v>0</v>
      </c>
      <c r="H45" s="46">
        <f t="shared" si="0"/>
        <v>2.5</v>
      </c>
    </row>
    <row r="46" spans="1:8" ht="21.75" customHeight="1">
      <c r="A46" s="91"/>
      <c r="B46" s="92"/>
      <c r="C46" s="93"/>
      <c r="D46" s="22" t="s">
        <v>80</v>
      </c>
      <c r="E46" s="22">
        <v>3</v>
      </c>
      <c r="F46" s="26">
        <v>10</v>
      </c>
      <c r="G46" s="26">
        <v>0</v>
      </c>
      <c r="H46" s="46">
        <f t="shared" si="0"/>
        <v>3.33</v>
      </c>
    </row>
    <row r="47" spans="1:8" ht="21.75" customHeight="1">
      <c r="A47" s="91" t="s">
        <v>92</v>
      </c>
      <c r="B47" s="92" t="s">
        <v>93</v>
      </c>
      <c r="C47" s="93" t="s">
        <v>167</v>
      </c>
      <c r="D47" s="22" t="s">
        <v>71</v>
      </c>
      <c r="E47" s="22">
        <v>1</v>
      </c>
      <c r="F47" s="26">
        <v>3</v>
      </c>
      <c r="G47" s="26">
        <v>18</v>
      </c>
      <c r="H47" s="46">
        <f t="shared" si="0"/>
        <v>3</v>
      </c>
    </row>
    <row r="48" spans="1:8" ht="21.75" customHeight="1">
      <c r="A48" s="91"/>
      <c r="B48" s="92"/>
      <c r="C48" s="93"/>
      <c r="D48" s="22" t="s">
        <v>88</v>
      </c>
      <c r="E48" s="22">
        <v>1</v>
      </c>
      <c r="F48" s="26">
        <v>6</v>
      </c>
      <c r="G48" s="26">
        <v>25</v>
      </c>
      <c r="H48" s="46">
        <f t="shared" si="0"/>
        <v>6</v>
      </c>
    </row>
    <row r="49" spans="1:8" ht="21.75" customHeight="1">
      <c r="A49" s="91"/>
      <c r="B49" s="92"/>
      <c r="C49" s="93"/>
      <c r="D49" s="22" t="s">
        <v>159</v>
      </c>
      <c r="E49" s="22">
        <v>4</v>
      </c>
      <c r="F49" s="26">
        <v>14</v>
      </c>
      <c r="G49" s="26">
        <v>14</v>
      </c>
      <c r="H49" s="46">
        <f t="shared" si="0"/>
        <v>3.5</v>
      </c>
    </row>
    <row r="50" spans="1:8" ht="21.75" customHeight="1">
      <c r="A50" s="91"/>
      <c r="B50" s="92"/>
      <c r="C50" s="93"/>
      <c r="D50" s="22" t="s">
        <v>94</v>
      </c>
      <c r="E50" s="22">
        <v>2</v>
      </c>
      <c r="F50" s="26">
        <v>5</v>
      </c>
      <c r="G50" s="26">
        <v>4</v>
      </c>
      <c r="H50" s="46">
        <f t="shared" si="0"/>
        <v>2.5</v>
      </c>
    </row>
    <row r="51" spans="1:8" ht="21.75" customHeight="1">
      <c r="A51" s="91"/>
      <c r="B51" s="92"/>
      <c r="C51" s="93"/>
      <c r="D51" s="22" t="s">
        <v>76</v>
      </c>
      <c r="E51" s="22">
        <v>1</v>
      </c>
      <c r="F51" s="26">
        <v>1</v>
      </c>
      <c r="G51" s="26">
        <v>0</v>
      </c>
      <c r="H51" s="46">
        <f t="shared" si="0"/>
        <v>1</v>
      </c>
    </row>
    <row r="52" spans="1:8" ht="21.75" customHeight="1">
      <c r="A52" s="91" t="s">
        <v>95</v>
      </c>
      <c r="B52" s="92" t="s">
        <v>96</v>
      </c>
      <c r="C52" s="93" t="s">
        <v>168</v>
      </c>
      <c r="D52" s="22" t="s">
        <v>97</v>
      </c>
      <c r="E52" s="22">
        <v>1</v>
      </c>
      <c r="F52" s="26">
        <v>1</v>
      </c>
      <c r="G52" s="26">
        <v>18</v>
      </c>
      <c r="H52" s="46">
        <f t="shared" si="0"/>
        <v>1</v>
      </c>
    </row>
    <row r="53" spans="1:8" ht="21.75" customHeight="1">
      <c r="A53" s="91"/>
      <c r="B53" s="92"/>
      <c r="C53" s="93"/>
      <c r="D53" s="22" t="s">
        <v>56</v>
      </c>
      <c r="E53" s="22">
        <v>1</v>
      </c>
      <c r="F53" s="26">
        <v>0</v>
      </c>
      <c r="G53" s="26">
        <v>34</v>
      </c>
      <c r="H53" s="46">
        <f t="shared" si="0"/>
        <v>0</v>
      </c>
    </row>
    <row r="54" spans="1:8" ht="21.75" customHeight="1">
      <c r="A54" s="91" t="s">
        <v>68</v>
      </c>
      <c r="B54" s="92" t="s">
        <v>98</v>
      </c>
      <c r="C54" s="93" t="s">
        <v>167</v>
      </c>
      <c r="D54" s="22" t="s">
        <v>64</v>
      </c>
      <c r="E54" s="22">
        <v>1</v>
      </c>
      <c r="F54" s="26">
        <v>5</v>
      </c>
      <c r="G54" s="26">
        <v>34</v>
      </c>
      <c r="H54" s="46">
        <f t="shared" si="0"/>
        <v>5</v>
      </c>
    </row>
    <row r="55" spans="1:8" ht="21.75" customHeight="1">
      <c r="A55" s="91"/>
      <c r="B55" s="92"/>
      <c r="C55" s="93"/>
      <c r="D55" s="22" t="s">
        <v>60</v>
      </c>
      <c r="E55" s="22">
        <v>1</v>
      </c>
      <c r="F55" s="26">
        <v>7</v>
      </c>
      <c r="G55" s="26">
        <v>12</v>
      </c>
      <c r="H55" s="46">
        <f t="shared" si="0"/>
        <v>7</v>
      </c>
    </row>
    <row r="56" spans="1:8" ht="21.75" customHeight="1">
      <c r="A56" s="91"/>
      <c r="B56" s="92" t="s">
        <v>99</v>
      </c>
      <c r="C56" s="93" t="s">
        <v>167</v>
      </c>
      <c r="D56" s="22" t="s">
        <v>71</v>
      </c>
      <c r="E56" s="22">
        <v>1</v>
      </c>
      <c r="F56" s="26">
        <v>3</v>
      </c>
      <c r="G56" s="26">
        <v>9</v>
      </c>
      <c r="H56" s="46">
        <f t="shared" si="0"/>
        <v>3</v>
      </c>
    </row>
    <row r="57" spans="1:8" ht="21.75" customHeight="1">
      <c r="A57" s="91"/>
      <c r="B57" s="92"/>
      <c r="C57" s="93"/>
      <c r="D57" s="22" t="s">
        <v>60</v>
      </c>
      <c r="E57" s="22">
        <v>1</v>
      </c>
      <c r="F57" s="26">
        <v>4</v>
      </c>
      <c r="G57" s="26">
        <v>2</v>
      </c>
      <c r="H57" s="46">
        <f t="shared" si="0"/>
        <v>4</v>
      </c>
    </row>
    <row r="58" spans="1:8" ht="21.75" customHeight="1">
      <c r="A58" s="91"/>
      <c r="B58" s="92"/>
      <c r="C58" s="93"/>
      <c r="D58" s="22" t="s">
        <v>100</v>
      </c>
      <c r="E58" s="22">
        <v>1</v>
      </c>
      <c r="F58" s="26">
        <v>1</v>
      </c>
      <c r="G58" s="26">
        <v>7</v>
      </c>
      <c r="H58" s="46">
        <f t="shared" si="0"/>
        <v>1</v>
      </c>
    </row>
    <row r="59" spans="1:8" ht="21.75" customHeight="1">
      <c r="A59" s="91"/>
      <c r="B59" s="92" t="s">
        <v>101</v>
      </c>
      <c r="C59" s="93" t="s">
        <v>167</v>
      </c>
      <c r="D59" s="22" t="s">
        <v>60</v>
      </c>
      <c r="E59" s="22">
        <v>1</v>
      </c>
      <c r="F59" s="26">
        <v>7</v>
      </c>
      <c r="G59" s="26">
        <v>5</v>
      </c>
      <c r="H59" s="46">
        <f t="shared" si="0"/>
        <v>7</v>
      </c>
    </row>
    <row r="60" spans="1:8" ht="21.75" customHeight="1">
      <c r="A60" s="91"/>
      <c r="B60" s="92"/>
      <c r="C60" s="93"/>
      <c r="D60" s="22" t="s">
        <v>84</v>
      </c>
      <c r="E60" s="22">
        <v>1</v>
      </c>
      <c r="F60" s="26">
        <v>2</v>
      </c>
      <c r="G60" s="26">
        <v>14</v>
      </c>
      <c r="H60" s="46">
        <f t="shared" si="0"/>
        <v>2</v>
      </c>
    </row>
    <row r="61" spans="1:8" ht="21.75" customHeight="1">
      <c r="A61" s="91"/>
      <c r="B61" s="92"/>
      <c r="C61" s="93"/>
      <c r="D61" s="22" t="s">
        <v>88</v>
      </c>
      <c r="E61" s="22">
        <v>1</v>
      </c>
      <c r="F61" s="26">
        <v>5</v>
      </c>
      <c r="G61" s="26">
        <v>36</v>
      </c>
      <c r="H61" s="46">
        <f t="shared" si="0"/>
        <v>5</v>
      </c>
    </row>
    <row r="62" spans="1:8" ht="21.75" customHeight="1">
      <c r="A62" s="91"/>
      <c r="B62" s="92"/>
      <c r="C62" s="93"/>
      <c r="D62" s="22" t="s">
        <v>66</v>
      </c>
      <c r="E62" s="22">
        <v>1</v>
      </c>
      <c r="F62" s="26">
        <v>9</v>
      </c>
      <c r="G62" s="26">
        <v>18</v>
      </c>
      <c r="H62" s="46">
        <f t="shared" si="0"/>
        <v>9</v>
      </c>
    </row>
    <row r="63" spans="1:8" ht="21.75" customHeight="1">
      <c r="A63" s="91"/>
      <c r="B63" s="92"/>
      <c r="C63" s="93"/>
      <c r="D63" s="22" t="s">
        <v>102</v>
      </c>
      <c r="E63" s="22">
        <v>1</v>
      </c>
      <c r="F63" s="26">
        <v>4</v>
      </c>
      <c r="G63" s="26">
        <v>65</v>
      </c>
      <c r="H63" s="46">
        <f t="shared" si="0"/>
        <v>4</v>
      </c>
    </row>
    <row r="64" spans="1:8" ht="21.75" customHeight="1">
      <c r="A64" s="91" t="s">
        <v>103</v>
      </c>
      <c r="B64" s="92" t="s">
        <v>104</v>
      </c>
      <c r="C64" s="93" t="s">
        <v>167</v>
      </c>
      <c r="D64" s="22" t="s">
        <v>64</v>
      </c>
      <c r="E64" s="22">
        <v>1</v>
      </c>
      <c r="F64" s="26">
        <v>6</v>
      </c>
      <c r="G64" s="26">
        <v>27</v>
      </c>
      <c r="H64" s="46">
        <f t="shared" si="0"/>
        <v>6</v>
      </c>
    </row>
    <row r="65" spans="1:8" ht="21.75" customHeight="1">
      <c r="A65" s="91"/>
      <c r="B65" s="92"/>
      <c r="C65" s="93"/>
      <c r="D65" s="23" t="s">
        <v>71</v>
      </c>
      <c r="E65" s="22">
        <v>1</v>
      </c>
      <c r="F65" s="26">
        <v>3</v>
      </c>
      <c r="G65" s="26">
        <v>19</v>
      </c>
      <c r="H65" s="46">
        <f t="shared" si="0"/>
        <v>3</v>
      </c>
    </row>
    <row r="66" spans="1:8" ht="21.75" customHeight="1">
      <c r="A66" s="91"/>
      <c r="B66" s="92"/>
      <c r="C66" s="93"/>
      <c r="D66" s="23" t="s">
        <v>60</v>
      </c>
      <c r="E66" s="22">
        <v>2</v>
      </c>
      <c r="F66" s="26">
        <v>17</v>
      </c>
      <c r="G66" s="26">
        <v>20</v>
      </c>
      <c r="H66" s="46">
        <f t="shared" si="0"/>
        <v>8.5</v>
      </c>
    </row>
    <row r="67" spans="1:8" ht="21.75" customHeight="1">
      <c r="A67" s="91"/>
      <c r="B67" s="92"/>
      <c r="C67" s="93"/>
      <c r="D67" s="23" t="s">
        <v>100</v>
      </c>
      <c r="E67" s="22">
        <v>1</v>
      </c>
      <c r="F67" s="26">
        <v>4</v>
      </c>
      <c r="G67" s="26">
        <v>22</v>
      </c>
      <c r="H67" s="46">
        <f t="shared" si="0"/>
        <v>4</v>
      </c>
    </row>
    <row r="68" spans="1:8" ht="21.75" customHeight="1">
      <c r="A68" s="91"/>
      <c r="B68" s="92"/>
      <c r="C68" s="93"/>
      <c r="D68" s="22" t="s">
        <v>66</v>
      </c>
      <c r="E68" s="22">
        <v>1</v>
      </c>
      <c r="F68" s="26">
        <v>12</v>
      </c>
      <c r="G68" s="26">
        <v>7</v>
      </c>
      <c r="H68" s="46">
        <f t="shared" si="0"/>
        <v>12</v>
      </c>
    </row>
    <row r="69" spans="1:8" ht="21.75" customHeight="1">
      <c r="A69" s="91"/>
      <c r="B69" s="92"/>
      <c r="C69" s="93"/>
      <c r="D69" s="22" t="s">
        <v>159</v>
      </c>
      <c r="E69" s="22">
        <v>1</v>
      </c>
      <c r="F69" s="26">
        <v>5</v>
      </c>
      <c r="G69" s="26">
        <v>14</v>
      </c>
      <c r="H69" s="46">
        <f t="shared" si="0"/>
        <v>5</v>
      </c>
    </row>
    <row r="70" spans="1:8" ht="21.75" customHeight="1">
      <c r="A70" s="91"/>
      <c r="B70" s="92"/>
      <c r="C70" s="93"/>
      <c r="D70" s="22" t="s">
        <v>105</v>
      </c>
      <c r="E70" s="22">
        <v>1</v>
      </c>
      <c r="F70" s="26">
        <v>2</v>
      </c>
      <c r="G70" s="26">
        <v>26</v>
      </c>
      <c r="H70" s="46">
        <f t="shared" si="0"/>
        <v>2</v>
      </c>
    </row>
    <row r="71" spans="1:8" ht="21.75" customHeight="1">
      <c r="A71" s="91" t="s">
        <v>106</v>
      </c>
      <c r="B71" s="92" t="s">
        <v>107</v>
      </c>
      <c r="C71" s="93" t="s">
        <v>168</v>
      </c>
      <c r="D71" s="22" t="s">
        <v>83</v>
      </c>
      <c r="E71" s="22">
        <v>1</v>
      </c>
      <c r="F71" s="26">
        <v>3</v>
      </c>
      <c r="G71" s="26">
        <v>37</v>
      </c>
      <c r="H71" s="46">
        <f t="shared" si="0"/>
        <v>3</v>
      </c>
    </row>
    <row r="72" spans="1:8" ht="21.75" customHeight="1">
      <c r="A72" s="91"/>
      <c r="B72" s="92"/>
      <c r="C72" s="93"/>
      <c r="D72" s="22" t="s">
        <v>60</v>
      </c>
      <c r="E72" s="22">
        <v>1</v>
      </c>
      <c r="F72" s="26">
        <v>2</v>
      </c>
      <c r="G72" s="26">
        <v>41</v>
      </c>
      <c r="H72" s="46">
        <f t="shared" ref="H72:H135" si="1">ROUND(F72/E72,2)</f>
        <v>2</v>
      </c>
    </row>
    <row r="73" spans="1:8" ht="21.75" customHeight="1">
      <c r="A73" s="91"/>
      <c r="B73" s="92"/>
      <c r="C73" s="93"/>
      <c r="D73" s="22" t="s">
        <v>66</v>
      </c>
      <c r="E73" s="22">
        <v>1</v>
      </c>
      <c r="F73" s="26">
        <v>3</v>
      </c>
      <c r="G73" s="26">
        <v>46</v>
      </c>
      <c r="H73" s="46">
        <f t="shared" si="1"/>
        <v>3</v>
      </c>
    </row>
    <row r="74" spans="1:8" ht="21.75" customHeight="1">
      <c r="A74" s="49" t="s">
        <v>108</v>
      </c>
      <c r="B74" s="50" t="s">
        <v>109</v>
      </c>
      <c r="C74" s="51" t="s">
        <v>167</v>
      </c>
      <c r="D74" s="22" t="s">
        <v>72</v>
      </c>
      <c r="E74" s="22">
        <v>1</v>
      </c>
      <c r="F74" s="26">
        <v>3</v>
      </c>
      <c r="G74" s="26">
        <v>16</v>
      </c>
      <c r="H74" s="46">
        <f t="shared" si="1"/>
        <v>3</v>
      </c>
    </row>
    <row r="75" spans="1:8" ht="21.75" customHeight="1">
      <c r="A75" s="91" t="s">
        <v>110</v>
      </c>
      <c r="B75" s="92" t="s">
        <v>111</v>
      </c>
      <c r="C75" s="93" t="s">
        <v>167</v>
      </c>
      <c r="D75" s="22" t="s">
        <v>64</v>
      </c>
      <c r="E75" s="22">
        <v>1</v>
      </c>
      <c r="F75" s="26">
        <v>5</v>
      </c>
      <c r="G75" s="26">
        <v>12</v>
      </c>
      <c r="H75" s="46">
        <f t="shared" si="1"/>
        <v>5</v>
      </c>
    </row>
    <row r="76" spans="1:8" ht="21.75" customHeight="1">
      <c r="A76" s="91"/>
      <c r="B76" s="92"/>
      <c r="C76" s="93"/>
      <c r="D76" s="22" t="s">
        <v>84</v>
      </c>
      <c r="E76" s="22">
        <v>1</v>
      </c>
      <c r="F76" s="26">
        <v>5</v>
      </c>
      <c r="G76" s="26">
        <v>5</v>
      </c>
      <c r="H76" s="46">
        <f t="shared" si="1"/>
        <v>5</v>
      </c>
    </row>
    <row r="77" spans="1:8" ht="21.75" customHeight="1">
      <c r="A77" s="91" t="s">
        <v>112</v>
      </c>
      <c r="B77" s="92" t="s">
        <v>113</v>
      </c>
      <c r="C77" s="93" t="s">
        <v>167</v>
      </c>
      <c r="D77" s="22" t="s">
        <v>64</v>
      </c>
      <c r="E77" s="22">
        <v>1</v>
      </c>
      <c r="F77" s="26">
        <v>6</v>
      </c>
      <c r="G77" s="26">
        <v>16</v>
      </c>
      <c r="H77" s="46">
        <f t="shared" si="1"/>
        <v>6</v>
      </c>
    </row>
    <row r="78" spans="1:8" ht="21.75" customHeight="1">
      <c r="A78" s="91"/>
      <c r="B78" s="92"/>
      <c r="C78" s="93"/>
      <c r="D78" s="22" t="s">
        <v>60</v>
      </c>
      <c r="E78" s="22">
        <v>1</v>
      </c>
      <c r="F78" s="26">
        <v>5</v>
      </c>
      <c r="G78" s="26">
        <v>10</v>
      </c>
      <c r="H78" s="46">
        <f t="shared" si="1"/>
        <v>5</v>
      </c>
    </row>
    <row r="79" spans="1:8" ht="21.75" customHeight="1">
      <c r="A79" s="91"/>
      <c r="B79" s="92" t="s">
        <v>114</v>
      </c>
      <c r="C79" s="93" t="s">
        <v>167</v>
      </c>
      <c r="D79" s="22" t="s">
        <v>64</v>
      </c>
      <c r="E79" s="22">
        <v>1</v>
      </c>
      <c r="F79" s="26">
        <v>3</v>
      </c>
      <c r="G79" s="26">
        <v>19</v>
      </c>
      <c r="H79" s="46">
        <f t="shared" si="1"/>
        <v>3</v>
      </c>
    </row>
    <row r="80" spans="1:8" ht="21.75" customHeight="1">
      <c r="A80" s="91"/>
      <c r="B80" s="92"/>
      <c r="C80" s="93"/>
      <c r="D80" s="22" t="s">
        <v>59</v>
      </c>
      <c r="E80" s="22">
        <v>1</v>
      </c>
      <c r="F80" s="26">
        <v>2</v>
      </c>
      <c r="G80" s="26">
        <v>7</v>
      </c>
      <c r="H80" s="46">
        <f t="shared" si="1"/>
        <v>2</v>
      </c>
    </row>
    <row r="81" spans="1:8" ht="21.75" customHeight="1">
      <c r="A81" s="91"/>
      <c r="B81" s="92"/>
      <c r="C81" s="93"/>
      <c r="D81" s="22" t="s">
        <v>72</v>
      </c>
      <c r="E81" s="22">
        <v>1</v>
      </c>
      <c r="F81" s="26">
        <v>3</v>
      </c>
      <c r="G81" s="26">
        <v>11</v>
      </c>
      <c r="H81" s="46">
        <f t="shared" si="1"/>
        <v>3</v>
      </c>
    </row>
    <row r="82" spans="1:8" ht="21.75" customHeight="1">
      <c r="A82" s="91"/>
      <c r="B82" s="92"/>
      <c r="C82" s="93"/>
      <c r="D82" s="22" t="s">
        <v>66</v>
      </c>
      <c r="E82" s="22">
        <v>1</v>
      </c>
      <c r="F82" s="26">
        <v>12</v>
      </c>
      <c r="G82" s="26">
        <v>10</v>
      </c>
      <c r="H82" s="46">
        <f t="shared" si="1"/>
        <v>12</v>
      </c>
    </row>
    <row r="83" spans="1:8" ht="21.75" customHeight="1">
      <c r="A83" s="91" t="s">
        <v>115</v>
      </c>
      <c r="B83" s="92" t="s">
        <v>116</v>
      </c>
      <c r="C83" s="93" t="s">
        <v>167</v>
      </c>
      <c r="D83" s="22" t="s">
        <v>83</v>
      </c>
      <c r="E83" s="22">
        <v>1</v>
      </c>
      <c r="F83" s="26">
        <v>3</v>
      </c>
      <c r="G83" s="26">
        <v>11</v>
      </c>
      <c r="H83" s="46">
        <f t="shared" si="1"/>
        <v>3</v>
      </c>
    </row>
    <row r="84" spans="1:8" ht="21.75" customHeight="1">
      <c r="A84" s="91"/>
      <c r="B84" s="92"/>
      <c r="C84" s="93"/>
      <c r="D84" s="22" t="s">
        <v>84</v>
      </c>
      <c r="E84" s="22">
        <v>1</v>
      </c>
      <c r="F84" s="26">
        <v>5</v>
      </c>
      <c r="G84" s="26">
        <v>12</v>
      </c>
      <c r="H84" s="46">
        <f t="shared" si="1"/>
        <v>5</v>
      </c>
    </row>
    <row r="85" spans="1:8" ht="21.75" customHeight="1">
      <c r="A85" s="91" t="s">
        <v>117</v>
      </c>
      <c r="B85" s="92" t="s">
        <v>118</v>
      </c>
      <c r="C85" s="93" t="s">
        <v>167</v>
      </c>
      <c r="D85" s="22" t="s">
        <v>97</v>
      </c>
      <c r="E85" s="22">
        <v>1</v>
      </c>
      <c r="F85" s="26">
        <v>1</v>
      </c>
      <c r="G85" s="26">
        <v>10</v>
      </c>
      <c r="H85" s="46">
        <f t="shared" si="1"/>
        <v>1</v>
      </c>
    </row>
    <row r="86" spans="1:8" ht="21.75" customHeight="1">
      <c r="A86" s="91"/>
      <c r="B86" s="92"/>
      <c r="C86" s="93"/>
      <c r="D86" s="22" t="s">
        <v>59</v>
      </c>
      <c r="E86" s="22">
        <v>1</v>
      </c>
      <c r="F86" s="26">
        <v>2</v>
      </c>
      <c r="G86" s="26">
        <v>4</v>
      </c>
      <c r="H86" s="46">
        <f t="shared" si="1"/>
        <v>2</v>
      </c>
    </row>
    <row r="87" spans="1:8" ht="21.75" customHeight="1">
      <c r="A87" s="91"/>
      <c r="B87" s="92"/>
      <c r="C87" s="93"/>
      <c r="D87" s="22" t="s">
        <v>100</v>
      </c>
      <c r="E87" s="22">
        <v>1</v>
      </c>
      <c r="F87" s="26">
        <v>2</v>
      </c>
      <c r="G87" s="26">
        <v>15</v>
      </c>
      <c r="H87" s="46">
        <f t="shared" si="1"/>
        <v>2</v>
      </c>
    </row>
    <row r="88" spans="1:8" ht="21.75" customHeight="1">
      <c r="A88" s="91"/>
      <c r="B88" s="92"/>
      <c r="C88" s="93"/>
      <c r="D88" s="22" t="s">
        <v>84</v>
      </c>
      <c r="E88" s="22">
        <v>1</v>
      </c>
      <c r="F88" s="26">
        <v>3</v>
      </c>
      <c r="G88" s="26">
        <v>13</v>
      </c>
      <c r="H88" s="46">
        <f t="shared" si="1"/>
        <v>3</v>
      </c>
    </row>
    <row r="89" spans="1:8" ht="21.75" customHeight="1">
      <c r="A89" s="91"/>
      <c r="B89" s="92"/>
      <c r="C89" s="93"/>
      <c r="D89" s="22" t="s">
        <v>66</v>
      </c>
      <c r="E89" s="22">
        <v>2</v>
      </c>
      <c r="F89" s="26">
        <v>7</v>
      </c>
      <c r="G89" s="26">
        <v>16</v>
      </c>
      <c r="H89" s="46">
        <f t="shared" si="1"/>
        <v>3.5</v>
      </c>
    </row>
    <row r="90" spans="1:8" ht="21.75" customHeight="1">
      <c r="A90" s="49" t="s">
        <v>119</v>
      </c>
      <c r="B90" s="50" t="s">
        <v>120</v>
      </c>
      <c r="C90" s="51" t="s">
        <v>167</v>
      </c>
      <c r="D90" s="22" t="s">
        <v>121</v>
      </c>
      <c r="E90" s="22">
        <v>1</v>
      </c>
      <c r="F90" s="26">
        <v>12</v>
      </c>
      <c r="G90" s="26">
        <v>42</v>
      </c>
      <c r="H90" s="46">
        <f t="shared" si="1"/>
        <v>12</v>
      </c>
    </row>
    <row r="91" spans="1:8" ht="21.75" customHeight="1">
      <c r="A91" s="91" t="s">
        <v>122</v>
      </c>
      <c r="B91" s="92" t="s">
        <v>123</v>
      </c>
      <c r="C91" s="93" t="s">
        <v>167</v>
      </c>
      <c r="D91" s="22" t="s">
        <v>97</v>
      </c>
      <c r="E91" s="22">
        <v>1</v>
      </c>
      <c r="F91" s="26">
        <v>1</v>
      </c>
      <c r="G91" s="26">
        <v>6</v>
      </c>
      <c r="H91" s="46">
        <f t="shared" si="1"/>
        <v>1</v>
      </c>
    </row>
    <row r="92" spans="1:8" ht="21.75" customHeight="1">
      <c r="A92" s="91"/>
      <c r="B92" s="92"/>
      <c r="C92" s="93"/>
      <c r="D92" s="22" t="s">
        <v>71</v>
      </c>
      <c r="E92" s="22">
        <v>1</v>
      </c>
      <c r="F92" s="26">
        <v>4</v>
      </c>
      <c r="G92" s="26">
        <v>25</v>
      </c>
      <c r="H92" s="46">
        <f t="shared" si="1"/>
        <v>4</v>
      </c>
    </row>
    <row r="93" spans="1:8" ht="21.75" customHeight="1">
      <c r="A93" s="91"/>
      <c r="B93" s="92"/>
      <c r="C93" s="93"/>
      <c r="D93" s="22" t="s">
        <v>59</v>
      </c>
      <c r="E93" s="22">
        <v>1</v>
      </c>
      <c r="F93" s="26">
        <v>1</v>
      </c>
      <c r="G93" s="26">
        <v>6</v>
      </c>
      <c r="H93" s="46">
        <f t="shared" si="1"/>
        <v>1</v>
      </c>
    </row>
    <row r="94" spans="1:8" ht="21.75" customHeight="1">
      <c r="A94" s="91"/>
      <c r="B94" s="92"/>
      <c r="C94" s="93"/>
      <c r="D94" s="22" t="s">
        <v>100</v>
      </c>
      <c r="E94" s="22">
        <v>1</v>
      </c>
      <c r="F94" s="26">
        <v>3</v>
      </c>
      <c r="G94" s="26">
        <v>12</v>
      </c>
      <c r="H94" s="46">
        <f t="shared" si="1"/>
        <v>3</v>
      </c>
    </row>
    <row r="95" spans="1:8" ht="21.75" customHeight="1">
      <c r="A95" s="91"/>
      <c r="B95" s="92"/>
      <c r="C95" s="93"/>
      <c r="D95" s="22" t="s">
        <v>66</v>
      </c>
      <c r="E95" s="22">
        <v>1</v>
      </c>
      <c r="F95" s="26">
        <v>5</v>
      </c>
      <c r="G95" s="26">
        <v>6</v>
      </c>
      <c r="H95" s="46">
        <f t="shared" si="1"/>
        <v>5</v>
      </c>
    </row>
    <row r="96" spans="1:8" ht="21.75" customHeight="1">
      <c r="A96" s="49" t="s">
        <v>124</v>
      </c>
      <c r="B96" s="50" t="s">
        <v>125</v>
      </c>
      <c r="C96" s="51" t="s">
        <v>167</v>
      </c>
      <c r="D96" s="22" t="s">
        <v>59</v>
      </c>
      <c r="E96" s="22">
        <v>1</v>
      </c>
      <c r="F96" s="26">
        <v>3</v>
      </c>
      <c r="G96" s="26">
        <v>8</v>
      </c>
      <c r="H96" s="46">
        <f t="shared" si="1"/>
        <v>3</v>
      </c>
    </row>
    <row r="97" spans="1:8" ht="21.75" customHeight="1">
      <c r="A97" s="49" t="s">
        <v>126</v>
      </c>
      <c r="B97" s="50" t="s">
        <v>127</v>
      </c>
      <c r="C97" s="51" t="s">
        <v>167</v>
      </c>
      <c r="D97" s="22" t="s">
        <v>88</v>
      </c>
      <c r="E97" s="22">
        <v>1</v>
      </c>
      <c r="F97" s="26">
        <v>6</v>
      </c>
      <c r="G97" s="26">
        <v>21</v>
      </c>
      <c r="H97" s="46">
        <f t="shared" si="1"/>
        <v>6</v>
      </c>
    </row>
    <row r="98" spans="1:8" ht="21.75" customHeight="1">
      <c r="A98" s="49" t="s">
        <v>128</v>
      </c>
      <c r="B98" s="50" t="s">
        <v>129</v>
      </c>
      <c r="C98" s="51" t="s">
        <v>168</v>
      </c>
      <c r="D98" s="22" t="s">
        <v>66</v>
      </c>
      <c r="E98" s="22">
        <v>1</v>
      </c>
      <c r="F98" s="26">
        <v>3</v>
      </c>
      <c r="G98" s="26">
        <v>20</v>
      </c>
      <c r="H98" s="46">
        <f t="shared" si="1"/>
        <v>3</v>
      </c>
    </row>
    <row r="99" spans="1:8" ht="21.75" customHeight="1">
      <c r="A99" s="91" t="s">
        <v>130</v>
      </c>
      <c r="B99" s="94" t="s">
        <v>131</v>
      </c>
      <c r="C99" s="93" t="s">
        <v>167</v>
      </c>
      <c r="D99" s="22" t="s">
        <v>88</v>
      </c>
      <c r="E99" s="22">
        <v>1</v>
      </c>
      <c r="F99" s="26">
        <v>3</v>
      </c>
      <c r="G99" s="26">
        <v>16</v>
      </c>
      <c r="H99" s="46">
        <f t="shared" si="1"/>
        <v>3</v>
      </c>
    </row>
    <row r="100" spans="1:8" ht="21.75" customHeight="1">
      <c r="A100" s="91"/>
      <c r="B100" s="92"/>
      <c r="C100" s="93"/>
      <c r="D100" s="22" t="s">
        <v>71</v>
      </c>
      <c r="E100" s="22">
        <v>1</v>
      </c>
      <c r="F100" s="26">
        <v>4</v>
      </c>
      <c r="G100" s="26">
        <v>5</v>
      </c>
      <c r="H100" s="46">
        <f t="shared" si="1"/>
        <v>4</v>
      </c>
    </row>
    <row r="101" spans="1:8" ht="21.75" customHeight="1">
      <c r="A101" s="91"/>
      <c r="B101" s="92"/>
      <c r="C101" s="93"/>
      <c r="D101" s="22" t="s">
        <v>60</v>
      </c>
      <c r="E101" s="22">
        <v>1</v>
      </c>
      <c r="F101" s="26">
        <v>5</v>
      </c>
      <c r="G101" s="26">
        <v>4</v>
      </c>
      <c r="H101" s="46">
        <f t="shared" si="1"/>
        <v>5</v>
      </c>
    </row>
    <row r="102" spans="1:8" ht="21.75" customHeight="1">
      <c r="A102" s="91"/>
      <c r="B102" s="92"/>
      <c r="C102" s="93"/>
      <c r="D102" s="22" t="s">
        <v>72</v>
      </c>
      <c r="E102" s="22">
        <v>1</v>
      </c>
      <c r="F102" s="26">
        <v>3</v>
      </c>
      <c r="G102" s="26">
        <v>4</v>
      </c>
      <c r="H102" s="46">
        <f t="shared" si="1"/>
        <v>3</v>
      </c>
    </row>
    <row r="103" spans="1:8" ht="21.75" customHeight="1">
      <c r="A103" s="91"/>
      <c r="B103" s="92"/>
      <c r="C103" s="93"/>
      <c r="D103" s="22" t="s">
        <v>66</v>
      </c>
      <c r="E103" s="22">
        <v>1</v>
      </c>
      <c r="F103" s="26">
        <v>8</v>
      </c>
      <c r="G103" s="26">
        <v>4</v>
      </c>
      <c r="H103" s="46">
        <f t="shared" si="1"/>
        <v>8</v>
      </c>
    </row>
    <row r="104" spans="1:8" ht="21.75" customHeight="1">
      <c r="A104" s="95" t="s">
        <v>132</v>
      </c>
      <c r="B104" s="92" t="s">
        <v>133</v>
      </c>
      <c r="C104" s="93" t="s">
        <v>167</v>
      </c>
      <c r="D104" s="22" t="s">
        <v>64</v>
      </c>
      <c r="E104" s="22">
        <v>1</v>
      </c>
      <c r="F104" s="26">
        <v>6</v>
      </c>
      <c r="G104" s="26">
        <v>13</v>
      </c>
      <c r="H104" s="46">
        <f t="shared" si="1"/>
        <v>6</v>
      </c>
    </row>
    <row r="105" spans="1:8" ht="21.75" customHeight="1">
      <c r="A105" s="95"/>
      <c r="B105" s="92"/>
      <c r="C105" s="93"/>
      <c r="D105" s="22" t="s">
        <v>56</v>
      </c>
      <c r="E105" s="22">
        <v>1</v>
      </c>
      <c r="F105" s="26">
        <v>3</v>
      </c>
      <c r="G105" s="26">
        <v>23</v>
      </c>
      <c r="H105" s="46">
        <f t="shared" si="1"/>
        <v>3</v>
      </c>
    </row>
    <row r="106" spans="1:8" ht="21.75" customHeight="1">
      <c r="A106" s="95"/>
      <c r="B106" s="92" t="s">
        <v>134</v>
      </c>
      <c r="C106" s="93" t="s">
        <v>167</v>
      </c>
      <c r="D106" s="22" t="s">
        <v>60</v>
      </c>
      <c r="E106" s="22">
        <v>1</v>
      </c>
      <c r="F106" s="26">
        <v>9</v>
      </c>
      <c r="G106" s="26">
        <v>10</v>
      </c>
      <c r="H106" s="46">
        <f t="shared" si="1"/>
        <v>9</v>
      </c>
    </row>
    <row r="107" spans="1:8" ht="21.75" customHeight="1">
      <c r="A107" s="95"/>
      <c r="B107" s="92"/>
      <c r="C107" s="93"/>
      <c r="D107" s="22" t="s">
        <v>72</v>
      </c>
      <c r="E107" s="22">
        <v>1</v>
      </c>
      <c r="F107" s="26">
        <v>2</v>
      </c>
      <c r="G107" s="26">
        <v>14</v>
      </c>
      <c r="H107" s="46">
        <f t="shared" si="1"/>
        <v>2</v>
      </c>
    </row>
    <row r="108" spans="1:8" ht="21.75" customHeight="1">
      <c r="A108" s="49" t="s">
        <v>135</v>
      </c>
      <c r="B108" s="50" t="s">
        <v>136</v>
      </c>
      <c r="C108" s="51" t="s">
        <v>167</v>
      </c>
      <c r="D108" s="22" t="s">
        <v>137</v>
      </c>
      <c r="E108" s="22">
        <v>3</v>
      </c>
      <c r="F108" s="26">
        <v>14</v>
      </c>
      <c r="G108" s="26">
        <v>33</v>
      </c>
      <c r="H108" s="46">
        <f t="shared" si="1"/>
        <v>4.67</v>
      </c>
    </row>
    <row r="109" spans="1:8" ht="21.75" customHeight="1">
      <c r="A109" s="91" t="s">
        <v>138</v>
      </c>
      <c r="B109" s="50" t="s">
        <v>139</v>
      </c>
      <c r="C109" s="51" t="s">
        <v>167</v>
      </c>
      <c r="D109" s="22" t="s">
        <v>64</v>
      </c>
      <c r="E109" s="22">
        <v>1</v>
      </c>
      <c r="F109" s="26">
        <v>10</v>
      </c>
      <c r="G109" s="26">
        <v>12</v>
      </c>
      <c r="H109" s="46">
        <f t="shared" si="1"/>
        <v>10</v>
      </c>
    </row>
    <row r="110" spans="1:8" ht="21.75" customHeight="1">
      <c r="A110" s="91"/>
      <c r="B110" s="50" t="s">
        <v>140</v>
      </c>
      <c r="C110" s="51" t="s">
        <v>167</v>
      </c>
      <c r="D110" s="22" t="s">
        <v>121</v>
      </c>
      <c r="E110" s="22">
        <v>1</v>
      </c>
      <c r="F110" s="26">
        <v>8</v>
      </c>
      <c r="G110" s="26">
        <v>36</v>
      </c>
      <c r="H110" s="46">
        <f t="shared" si="1"/>
        <v>8</v>
      </c>
    </row>
    <row r="111" spans="1:8" ht="21.75" customHeight="1">
      <c r="A111" s="49" t="s">
        <v>141</v>
      </c>
      <c r="B111" s="50" t="s">
        <v>142</v>
      </c>
      <c r="C111" s="51" t="s">
        <v>167</v>
      </c>
      <c r="D111" s="22" t="s">
        <v>143</v>
      </c>
      <c r="E111" s="22">
        <v>1</v>
      </c>
      <c r="F111" s="26">
        <v>3</v>
      </c>
      <c r="G111" s="26">
        <v>4</v>
      </c>
      <c r="H111" s="46">
        <f t="shared" si="1"/>
        <v>3</v>
      </c>
    </row>
    <row r="112" spans="1:8" ht="21.75" customHeight="1">
      <c r="A112" s="49" t="s">
        <v>144</v>
      </c>
      <c r="B112" s="50" t="s">
        <v>145</v>
      </c>
      <c r="C112" s="51" t="s">
        <v>167</v>
      </c>
      <c r="D112" s="22" t="s">
        <v>60</v>
      </c>
      <c r="E112" s="22">
        <v>1</v>
      </c>
      <c r="F112" s="26">
        <v>7</v>
      </c>
      <c r="G112" s="26">
        <v>11</v>
      </c>
      <c r="H112" s="46">
        <f t="shared" si="1"/>
        <v>7</v>
      </c>
    </row>
    <row r="113" spans="1:8" ht="21.75" customHeight="1">
      <c r="A113" s="91" t="s">
        <v>146</v>
      </c>
      <c r="B113" s="92" t="s">
        <v>147</v>
      </c>
      <c r="C113" s="93" t="s">
        <v>167</v>
      </c>
      <c r="D113" s="22" t="s">
        <v>64</v>
      </c>
      <c r="E113" s="22">
        <v>1</v>
      </c>
      <c r="F113" s="26">
        <v>3</v>
      </c>
      <c r="G113" s="26">
        <v>20</v>
      </c>
      <c r="H113" s="46">
        <f t="shared" si="1"/>
        <v>3</v>
      </c>
    </row>
    <row r="114" spans="1:8" ht="21.75" customHeight="1">
      <c r="A114" s="91"/>
      <c r="B114" s="92"/>
      <c r="C114" s="93"/>
      <c r="D114" s="22" t="s">
        <v>88</v>
      </c>
      <c r="E114" s="22">
        <v>1</v>
      </c>
      <c r="F114" s="26">
        <v>6</v>
      </c>
      <c r="G114" s="26">
        <v>31</v>
      </c>
      <c r="H114" s="46">
        <f t="shared" si="1"/>
        <v>6</v>
      </c>
    </row>
    <row r="115" spans="1:8" ht="21.75" customHeight="1">
      <c r="A115" s="91" t="s">
        <v>148</v>
      </c>
      <c r="B115" s="92" t="s">
        <v>149</v>
      </c>
      <c r="C115" s="93" t="s">
        <v>167</v>
      </c>
      <c r="D115" s="22" t="s">
        <v>60</v>
      </c>
      <c r="E115" s="22">
        <v>1</v>
      </c>
      <c r="F115" s="26">
        <v>8</v>
      </c>
      <c r="G115" s="26">
        <v>6</v>
      </c>
      <c r="H115" s="46">
        <f t="shared" si="1"/>
        <v>8</v>
      </c>
    </row>
    <row r="116" spans="1:8" ht="21.75" customHeight="1">
      <c r="A116" s="91"/>
      <c r="B116" s="92"/>
      <c r="C116" s="93"/>
      <c r="D116" s="22" t="s">
        <v>84</v>
      </c>
      <c r="E116" s="22">
        <v>1</v>
      </c>
      <c r="F116" s="26">
        <v>3</v>
      </c>
      <c r="G116" s="26">
        <v>6</v>
      </c>
      <c r="H116" s="46">
        <f t="shared" si="1"/>
        <v>3</v>
      </c>
    </row>
    <row r="117" spans="1:8" ht="21.75" customHeight="1">
      <c r="A117" s="91"/>
      <c r="B117" s="92"/>
      <c r="C117" s="93"/>
      <c r="D117" s="22" t="s">
        <v>100</v>
      </c>
      <c r="E117" s="22">
        <v>1</v>
      </c>
      <c r="F117" s="26">
        <v>4</v>
      </c>
      <c r="G117" s="26">
        <v>9</v>
      </c>
      <c r="H117" s="46">
        <f t="shared" si="1"/>
        <v>4</v>
      </c>
    </row>
    <row r="118" spans="1:8" ht="21.75" customHeight="1">
      <c r="A118" s="91" t="s">
        <v>150</v>
      </c>
      <c r="B118" s="92" t="s">
        <v>151</v>
      </c>
      <c r="C118" s="93" t="s">
        <v>167</v>
      </c>
      <c r="D118" s="22" t="s">
        <v>64</v>
      </c>
      <c r="E118" s="22">
        <v>1</v>
      </c>
      <c r="F118" s="26">
        <v>4</v>
      </c>
      <c r="G118" s="26">
        <v>11</v>
      </c>
      <c r="H118" s="46">
        <f t="shared" si="1"/>
        <v>4</v>
      </c>
    </row>
    <row r="119" spans="1:8" ht="21.75" customHeight="1">
      <c r="A119" s="91"/>
      <c r="B119" s="92"/>
      <c r="C119" s="93"/>
      <c r="D119" s="22" t="s">
        <v>71</v>
      </c>
      <c r="E119" s="22">
        <v>1</v>
      </c>
      <c r="F119" s="26">
        <v>2</v>
      </c>
      <c r="G119" s="26">
        <v>16</v>
      </c>
      <c r="H119" s="46">
        <f t="shared" si="1"/>
        <v>2</v>
      </c>
    </row>
    <row r="120" spans="1:8" ht="21.75" customHeight="1">
      <c r="A120" s="91"/>
      <c r="B120" s="92"/>
      <c r="C120" s="93"/>
      <c r="D120" s="22" t="s">
        <v>73</v>
      </c>
      <c r="E120" s="22">
        <v>1</v>
      </c>
      <c r="F120" s="26">
        <v>2</v>
      </c>
      <c r="G120" s="26">
        <v>7</v>
      </c>
      <c r="H120" s="46">
        <f t="shared" si="1"/>
        <v>2</v>
      </c>
    </row>
    <row r="121" spans="1:8" ht="21.75" customHeight="1">
      <c r="A121" s="49" t="s">
        <v>152</v>
      </c>
      <c r="B121" s="50" t="s">
        <v>35</v>
      </c>
      <c r="C121" s="51" t="s">
        <v>167</v>
      </c>
      <c r="D121" s="22" t="s">
        <v>137</v>
      </c>
      <c r="E121" s="22">
        <v>2</v>
      </c>
      <c r="F121" s="26">
        <v>16</v>
      </c>
      <c r="G121" s="26">
        <v>53</v>
      </c>
      <c r="H121" s="46">
        <f t="shared" si="1"/>
        <v>8</v>
      </c>
    </row>
    <row r="122" spans="1:8" ht="21.75" customHeight="1">
      <c r="A122" s="91" t="s">
        <v>153</v>
      </c>
      <c r="B122" s="94" t="s">
        <v>154</v>
      </c>
      <c r="C122" s="93" t="s">
        <v>168</v>
      </c>
      <c r="D122" s="22" t="s">
        <v>66</v>
      </c>
      <c r="E122" s="22">
        <v>2</v>
      </c>
      <c r="F122" s="26">
        <v>7</v>
      </c>
      <c r="G122" s="26">
        <v>46</v>
      </c>
      <c r="H122" s="46">
        <f t="shared" si="1"/>
        <v>3.5</v>
      </c>
    </row>
    <row r="123" spans="1:8" ht="21.75" customHeight="1">
      <c r="A123" s="91"/>
      <c r="B123" s="92"/>
      <c r="C123" s="93"/>
      <c r="D123" s="22" t="s">
        <v>59</v>
      </c>
      <c r="E123" s="22">
        <v>2</v>
      </c>
      <c r="F123" s="26">
        <v>2</v>
      </c>
      <c r="G123" s="26">
        <v>16</v>
      </c>
      <c r="H123" s="46">
        <f t="shared" si="1"/>
        <v>1</v>
      </c>
    </row>
    <row r="124" spans="1:8" ht="21.75" customHeight="1">
      <c r="A124" s="91"/>
      <c r="B124" s="92"/>
      <c r="C124" s="93"/>
      <c r="D124" s="22" t="s">
        <v>60</v>
      </c>
      <c r="E124" s="22">
        <v>2</v>
      </c>
      <c r="F124" s="26">
        <v>3</v>
      </c>
      <c r="G124" s="26">
        <v>53</v>
      </c>
      <c r="H124" s="46">
        <f t="shared" si="1"/>
        <v>1.5</v>
      </c>
    </row>
    <row r="125" spans="1:8" ht="21.75" customHeight="1">
      <c r="A125" s="91"/>
      <c r="B125" s="92"/>
      <c r="C125" s="93"/>
      <c r="D125" s="22" t="s">
        <v>72</v>
      </c>
      <c r="E125" s="22">
        <v>1</v>
      </c>
      <c r="F125" s="26">
        <v>3</v>
      </c>
      <c r="G125" s="26">
        <v>19</v>
      </c>
      <c r="H125" s="46">
        <f t="shared" si="1"/>
        <v>3</v>
      </c>
    </row>
    <row r="126" spans="1:8" ht="21.75" customHeight="1">
      <c r="A126" s="91"/>
      <c r="B126" s="92"/>
      <c r="C126" s="93"/>
      <c r="D126" s="22" t="s">
        <v>73</v>
      </c>
      <c r="E126" s="22">
        <v>1</v>
      </c>
      <c r="F126" s="26">
        <v>4</v>
      </c>
      <c r="G126" s="26">
        <v>28</v>
      </c>
      <c r="H126" s="46">
        <f t="shared" si="1"/>
        <v>4</v>
      </c>
    </row>
    <row r="127" spans="1:8" ht="21.75" customHeight="1">
      <c r="A127" s="91" t="s">
        <v>155</v>
      </c>
      <c r="B127" s="92" t="s">
        <v>156</v>
      </c>
      <c r="C127" s="93" t="s">
        <v>168</v>
      </c>
      <c r="D127" s="22" t="s">
        <v>97</v>
      </c>
      <c r="E127" s="22">
        <v>1</v>
      </c>
      <c r="F127" s="26">
        <v>0</v>
      </c>
      <c r="G127" s="26">
        <v>12</v>
      </c>
      <c r="H127" s="46">
        <f t="shared" si="1"/>
        <v>0</v>
      </c>
    </row>
    <row r="128" spans="1:8" ht="21.75" customHeight="1">
      <c r="A128" s="91"/>
      <c r="B128" s="92"/>
      <c r="C128" s="93"/>
      <c r="D128" s="22" t="s">
        <v>66</v>
      </c>
      <c r="E128" s="22">
        <v>1</v>
      </c>
      <c r="F128" s="26">
        <v>1</v>
      </c>
      <c r="G128" s="26">
        <v>25</v>
      </c>
      <c r="H128" s="46">
        <f t="shared" si="1"/>
        <v>1</v>
      </c>
    </row>
    <row r="129" spans="1:8" ht="21.75" customHeight="1">
      <c r="A129" s="91" t="s">
        <v>157</v>
      </c>
      <c r="B129" s="92" t="s">
        <v>158</v>
      </c>
      <c r="C129" s="93" t="s">
        <v>167</v>
      </c>
      <c r="D129" s="22" t="s">
        <v>84</v>
      </c>
      <c r="E129" s="22">
        <v>1</v>
      </c>
      <c r="F129" s="26">
        <v>1</v>
      </c>
      <c r="G129" s="26">
        <v>3</v>
      </c>
      <c r="H129" s="46">
        <f t="shared" si="1"/>
        <v>1</v>
      </c>
    </row>
    <row r="130" spans="1:8" ht="21.75" customHeight="1">
      <c r="A130" s="91"/>
      <c r="B130" s="92"/>
      <c r="C130" s="93"/>
      <c r="D130" s="22" t="s">
        <v>159</v>
      </c>
      <c r="E130" s="22">
        <v>1</v>
      </c>
      <c r="F130" s="26">
        <v>2</v>
      </c>
      <c r="G130" s="26">
        <v>0</v>
      </c>
      <c r="H130" s="46">
        <f t="shared" si="1"/>
        <v>2</v>
      </c>
    </row>
    <row r="131" spans="1:8" ht="21.75" customHeight="1">
      <c r="A131" s="91" t="s">
        <v>160</v>
      </c>
      <c r="B131" s="92" t="s">
        <v>161</v>
      </c>
      <c r="C131" s="93" t="s">
        <v>168</v>
      </c>
      <c r="D131" s="22" t="s">
        <v>64</v>
      </c>
      <c r="E131" s="22">
        <v>1</v>
      </c>
      <c r="F131" s="26">
        <v>3</v>
      </c>
      <c r="G131" s="26">
        <v>53</v>
      </c>
      <c r="H131" s="46">
        <f t="shared" si="1"/>
        <v>3</v>
      </c>
    </row>
    <row r="132" spans="1:8" ht="21.75" customHeight="1">
      <c r="A132" s="91"/>
      <c r="B132" s="92"/>
      <c r="C132" s="93"/>
      <c r="D132" s="22" t="s">
        <v>121</v>
      </c>
      <c r="E132" s="22">
        <v>1</v>
      </c>
      <c r="F132" s="26">
        <v>2</v>
      </c>
      <c r="G132" s="26">
        <v>35</v>
      </c>
      <c r="H132" s="46">
        <f t="shared" si="1"/>
        <v>2</v>
      </c>
    </row>
    <row r="133" spans="1:8" ht="21.75" customHeight="1">
      <c r="A133" s="91" t="s">
        <v>162</v>
      </c>
      <c r="B133" s="92" t="s">
        <v>163</v>
      </c>
      <c r="C133" s="93" t="s">
        <v>167</v>
      </c>
      <c r="D133" s="22" t="s">
        <v>71</v>
      </c>
      <c r="E133" s="22">
        <v>1</v>
      </c>
      <c r="F133" s="26">
        <v>1</v>
      </c>
      <c r="G133" s="26">
        <v>11</v>
      </c>
      <c r="H133" s="46">
        <f t="shared" si="1"/>
        <v>1</v>
      </c>
    </row>
    <row r="134" spans="1:8" ht="21.75" customHeight="1">
      <c r="A134" s="91"/>
      <c r="B134" s="92"/>
      <c r="C134" s="93"/>
      <c r="D134" s="22" t="s">
        <v>84</v>
      </c>
      <c r="E134" s="22">
        <v>1</v>
      </c>
      <c r="F134" s="26">
        <v>5</v>
      </c>
      <c r="G134" s="26">
        <v>2</v>
      </c>
      <c r="H134" s="46">
        <f t="shared" si="1"/>
        <v>5</v>
      </c>
    </row>
    <row r="135" spans="1:8" ht="21.75" customHeight="1" thickBot="1">
      <c r="A135" s="89" t="s">
        <v>164</v>
      </c>
      <c r="B135" s="90"/>
      <c r="C135" s="48"/>
      <c r="D135" s="27"/>
      <c r="E135" s="48">
        <f>SUM(E7:E134)</f>
        <v>147</v>
      </c>
      <c r="F135" s="48">
        <f>SUM(F7:F134)</f>
        <v>573</v>
      </c>
      <c r="G135" s="45">
        <f>SUM(G7:G134)</f>
        <v>2058</v>
      </c>
      <c r="H135" s="47">
        <f t="shared" si="1"/>
        <v>3.9</v>
      </c>
    </row>
  </sheetData>
  <autoFilter ref="A6:H135"/>
  <mergeCells count="102">
    <mergeCell ref="A1:H1"/>
    <mergeCell ref="A5:A6"/>
    <mergeCell ref="B5:B6"/>
    <mergeCell ref="C5:C6"/>
    <mergeCell ref="D5:D6"/>
    <mergeCell ref="E5:E6"/>
    <mergeCell ref="F5:G5"/>
    <mergeCell ref="A18:A24"/>
    <mergeCell ref="B19:B24"/>
    <mergeCell ref="C19:C24"/>
    <mergeCell ref="A25:A26"/>
    <mergeCell ref="B25:B26"/>
    <mergeCell ref="C25:C26"/>
    <mergeCell ref="A7:A12"/>
    <mergeCell ref="B7:B9"/>
    <mergeCell ref="C7:C9"/>
    <mergeCell ref="B10:B12"/>
    <mergeCell ref="C10:C12"/>
    <mergeCell ref="A14:A17"/>
    <mergeCell ref="B14:B17"/>
    <mergeCell ref="C14:C17"/>
    <mergeCell ref="A36:A46"/>
    <mergeCell ref="B36:B40"/>
    <mergeCell ref="C36:C40"/>
    <mergeCell ref="B41:B46"/>
    <mergeCell ref="C41:C46"/>
    <mergeCell ref="A47:A51"/>
    <mergeCell ref="B47:B51"/>
    <mergeCell ref="C47:C51"/>
    <mergeCell ref="A27:A29"/>
    <mergeCell ref="B27:B29"/>
    <mergeCell ref="C27:C29"/>
    <mergeCell ref="A30:A35"/>
    <mergeCell ref="B30:B35"/>
    <mergeCell ref="C30:C35"/>
    <mergeCell ref="A64:A70"/>
    <mergeCell ref="B64:B70"/>
    <mergeCell ref="C64:C70"/>
    <mergeCell ref="A71:A73"/>
    <mergeCell ref="B71:B73"/>
    <mergeCell ref="C71:C73"/>
    <mergeCell ref="A52:A53"/>
    <mergeCell ref="B52:B53"/>
    <mergeCell ref="C52:C53"/>
    <mergeCell ref="A54:A63"/>
    <mergeCell ref="B54:B55"/>
    <mergeCell ref="C54:C55"/>
    <mergeCell ref="B56:B58"/>
    <mergeCell ref="C56:C58"/>
    <mergeCell ref="B59:B63"/>
    <mergeCell ref="C59:C63"/>
    <mergeCell ref="A83:A84"/>
    <mergeCell ref="B83:B84"/>
    <mergeCell ref="C83:C84"/>
    <mergeCell ref="A85:A89"/>
    <mergeCell ref="B85:B89"/>
    <mergeCell ref="C85:C89"/>
    <mergeCell ref="A75:A76"/>
    <mergeCell ref="B75:B76"/>
    <mergeCell ref="C75:C76"/>
    <mergeCell ref="A77:A82"/>
    <mergeCell ref="B77:B78"/>
    <mergeCell ref="C77:C78"/>
    <mergeCell ref="B79:B82"/>
    <mergeCell ref="C79:C82"/>
    <mergeCell ref="A104:A107"/>
    <mergeCell ref="B104:B105"/>
    <mergeCell ref="C104:C105"/>
    <mergeCell ref="B106:B107"/>
    <mergeCell ref="C106:C107"/>
    <mergeCell ref="A109:A110"/>
    <mergeCell ref="A91:A95"/>
    <mergeCell ref="B91:B95"/>
    <mergeCell ref="C91:C95"/>
    <mergeCell ref="A99:A103"/>
    <mergeCell ref="B99:B103"/>
    <mergeCell ref="C99:C103"/>
    <mergeCell ref="A118:A120"/>
    <mergeCell ref="B118:B120"/>
    <mergeCell ref="C118:C120"/>
    <mergeCell ref="A122:A126"/>
    <mergeCell ref="B122:B126"/>
    <mergeCell ref="C122:C126"/>
    <mergeCell ref="A113:A114"/>
    <mergeCell ref="B113:B114"/>
    <mergeCell ref="C113:C114"/>
    <mergeCell ref="A115:A117"/>
    <mergeCell ref="B115:B117"/>
    <mergeCell ref="C115:C117"/>
    <mergeCell ref="A135:B135"/>
    <mergeCell ref="A131:A132"/>
    <mergeCell ref="B131:B132"/>
    <mergeCell ref="C131:C132"/>
    <mergeCell ref="A133:A134"/>
    <mergeCell ref="B133:B134"/>
    <mergeCell ref="C133:C134"/>
    <mergeCell ref="A127:A128"/>
    <mergeCell ref="B127:B128"/>
    <mergeCell ref="C127:C128"/>
    <mergeCell ref="A129:A130"/>
    <mergeCell ref="B129:B130"/>
    <mergeCell ref="C129:C130"/>
  </mergeCells>
  <phoneticPr fontId="49" type="noConversion"/>
  <dataValidations count="1">
    <dataValidation type="list" allowBlank="1" showInputMessage="1" showErrorMessage="1" sqref="C13:C14 C65549:C65550 C131085:C131086 C196621:C196622 C262157:C262158 C327693:C327694 C393229:C393230 C458765:C458766 C524301:C524302 C589837:C589838 C655373:C655374 C720909:C720910 C786445:C786446 C851981:C851982 C917517:C917518 C983053:C983054 C7 C65543 C131079 C196615 C262151 C327687 C393223 C458759 C524295 C589831 C655367 C720903 C786439 C851975 C917511 C983047 C10 C65546 C131082 C196618 C262154 C327690 C393226 C458762 C524298 C589834 C655370 C720906 C786442 C851978 C917514 C983050 C18:C19 C65554:C65555 C131090:C131091 C196626:C196627 C262162:C262163 C327698:C327699 C393234:C393235 C458770:C458771 C524306:C524307 C589842:C589843 C655378:C655379 C720914:C720915 C786450:C786451 C851986:C851987 C917522:C917523 C983058:C983059 C25 C65561 C131097 C196633 C262169 C327705 C393241 C458777 C524313 C589849 C655385 C720921 C786457 C851993 C917529 C983065 C30 C65566 C131102 C196638 C262174 C327710 C393246 C458782 C524318 C589854 C655390 C720926 C786462 C851998 C917534 C983070 C27 C65563 C131099 C196635 C262171 C327707 C393243 C458779 C524315 C589851 C655387 C720923 C786459 C851995 C917531 C983067 C36 C65572 C131108 C196644 C262180 C327716 C393252 C458788 C524324 C589860 C655396 C720932 C786468 C852004 C917540 C983076 C41 C65577 C131113 C196649 C262185 C327721 C393257 C458793 C524329 C589865 C655401 C720937 C786473 C852009 C917545 C983081 C47 C65583 C131119 C196655 C262191 C327727 C393263 C458799 C524335 C589871 C655407 C720943 C786479 C852015 C917551 C983087 C52 C65588 C131124 C196660 C262196 C327732 C393268 C458804 C524340 C589876 C655412 C720948 C786484 C852020 C917556 C983092 C54 C65590 C131126 C196662 C262198 C327734 C393270 C458806 C524342 C589878 C655414 C720950 C786486 C852022 C917558 C983094 C56 C65592 C131128 C196664 C262200 C327736 C393272 C458808 C524344 C589880 C655416 C720952 C786488 C852024 C917560 C983096 C59 C65595 C131131 C196667 C262203 C327739 C393275 C458811 C524347 C589883 C655419 C720955 C786491 C852027 C917563 C983099 C64 C65600 C131136 C196672 C262208 C327744 C393280 C458816 C524352 C589888 C655424 C720960 C786496 C852032 C917568 C983104 C71 C65607 C131143 C196679 C262215 C327751 C393287 C458823 C524359 C589895 C655431 C720967 C786503 C852039 C917575 C983111 C74:C75 C65610:C65611 C131146:C131147 C196682:C196683 C262218:C262219 C327754:C327755 C393290:C393291 C458826:C458827 C524362:C524363 C589898:C589899 C655434:C655435 C720970:C720971 C786506:C786507 C852042:C852043 C917578:C917579 C983114:C983115 C77 C65613 C131149 C196685 C262221 C327757 C393293 C458829 C524365 C589901 C655437 C720973 C786509 C852045 C917581 C983117 C79 C65615 C131151 C196687 C262223 C327759 C393295 C458831 C524367 C589903 C655439 C720975 C786511 C852047 C917583 C983119 C83 C65619 C131155 C196691 C262227 C327763 C393299 C458835 C524371 C589907 C655443 C720979 C786515 C852051 C917587 C983123 C85 C65621 C131157 C196693 C262229 C327765 C393301 C458837 C524373 C589909 C655445 C720981 C786517 C852053 C917589 C983125 C90:C91 C65626:C65627 C131162:C131163 C196698:C196699 C262234:C262235 C327770:C327771 C393306:C393307 C458842:C458843 C524378:C524379 C589914:C589915 C655450:C655451 C720986:C720987 C786522:C786523 C852058:C852059 C917594:C917595 C983130:C983131 C983161:C983162 C65632:C65636 C131168:C131172 C196704:C196708 C262240:C262244 C327776:C327780 C393312:C393316 C458848:C458852 C524384:C524388 C589920:C589924 C655456:C655460 C720992:C720996 C786528:C786532 C852064:C852068 C917600:C917604 C983136:C983140 C104 C65640 C131176 C196712 C262248 C327784 C393320 C458856 C524392 C589928 C655464 C721000 C786536 C852072 C917608 C983144 C106 C65642 C131178 C196714 C262250 C327786 C393322 C458858 C524394 C589930 C655466 C721002 C786538 C852074 C917610 C983146 C108:C113 C65644:C65649 C131180:C131185 C196716:C196721 C262252:C262257 C327788:C327793 C393324:C393329 C458860:C458865 C524396:C524401 C589932:C589937 C655468:C655473 C721004:C721009 C786540:C786545 C852076:C852081 C917612:C917617 C983148:C983153 C115 C65651 C131187 C196723 C262259 C327795 C393331 C458867 C524403 C589939 C655475 C721011 C786547 C852083 C917619 C983155 C118 C65654 C131190 C196726 C262262 C327798 C393334 C458870 C524406 C589942 C655478 C721014 C786550 C852086 C917622 C983158 C133 C65669 C131205 C196741 C262277 C327813 C393349 C458885 C524421 C589957 C655493 C721029 C786565 C852101 C917637 C983173 C127 C65663 C131199 C196735 C262271 C327807 C393343 C458879 C524415 C589951 C655487 C721023 C786559 C852095 C917631 C983167 C129 C65665 C131201 C196737 C262273 C327809 C393345 C458881 C524417 C589953 C655489 C721025 C786561 C852097 C917633 C983169 C131 C65667 C131203 C196739 C262275 C327811 C393347 C458883 C524419 C589955 C655491 C721027 C786563 C852099 C917635 C983171 C121:C122 C65657:C65658 C131193:C131194 C196729:C196730 C262265:C262266 C327801:C327802 C393337:C393338 C458873:C458874 C524409:C524410 C589945:C589946 C655481:C655482 C721017:C721018 C786553:C786554 C852089:C852090 C917625:C917626 C96:C99">
      <formula1>"1지망, 성적"</formula1>
    </dataValidation>
  </dataValidations>
  <printOptions horizontalCentered="1"/>
  <pageMargins left="0.47244094488188981" right="0.47244094488188981" top="0.74803149606299213" bottom="0.74803149606299213" header="0.31496062992125984" footer="0.31496062992125984"/>
  <pageSetup paperSize="9" scale="88" fitToHeight="0" orientation="portrait"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1</vt:i4>
      </vt:variant>
    </vt:vector>
  </HeadingPairs>
  <TitlesOfParts>
    <vt:vector size="4" baseType="lpstr">
      <vt:lpstr>총괄</vt:lpstr>
      <vt:lpstr>공립(취소기간후)</vt:lpstr>
      <vt:lpstr>사립(취소기간후)</vt:lpstr>
      <vt:lpstr>'사립(취소기간후)'!Print_Titles</vt:lpstr>
    </vt:vector>
  </TitlesOfParts>
  <Company>Samsung Electronics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SEC</dc:creator>
  <cp:lastModifiedBy>user</cp:lastModifiedBy>
  <cp:lastPrinted>2020-10-26T23:47:53Z</cp:lastPrinted>
  <dcterms:created xsi:type="dcterms:W3CDTF">2011-09-27T00:53:01Z</dcterms:created>
  <dcterms:modified xsi:type="dcterms:W3CDTF">2020-10-27T02:57:25Z</dcterms:modified>
</cp:coreProperties>
</file>