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365" windowHeight="11865"/>
  </bookViews>
  <sheets>
    <sheet name="Sheet1 (3)" sheetId="1" r:id="rId1"/>
  </sheets>
  <definedNames>
    <definedName name="_xlnm._FilterDatabase" localSheetId="0" hidden="1">'Sheet1 (3)'!$A$7:$O$36</definedName>
    <definedName name="_xlnm.Print_Area" localSheetId="0">'Sheet1 (3)'!$A$1:$O$36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6" i="1" l="1"/>
  <c r="I36" i="1"/>
  <c r="N36" i="1" s="1"/>
  <c r="H36" i="1"/>
  <c r="F36" i="1"/>
  <c r="D36" i="1"/>
  <c r="C36" i="1"/>
  <c r="N35" i="1"/>
  <c r="M35" i="1"/>
  <c r="J35" i="1"/>
  <c r="L35" i="1" s="1"/>
  <c r="E35" i="1"/>
  <c r="G35" i="1" s="1"/>
  <c r="N34" i="1"/>
  <c r="M34" i="1"/>
  <c r="J34" i="1"/>
  <c r="L34" i="1" s="1"/>
  <c r="E34" i="1"/>
  <c r="G34" i="1" s="1"/>
  <c r="M33" i="1"/>
  <c r="J33" i="1"/>
  <c r="L33" i="1" s="1"/>
  <c r="E33" i="1"/>
  <c r="G33" i="1" s="1"/>
  <c r="O32" i="1"/>
  <c r="N32" i="1"/>
  <c r="M32" i="1"/>
  <c r="J32" i="1"/>
  <c r="L32" i="1" s="1"/>
  <c r="E32" i="1"/>
  <c r="G32" i="1" s="1"/>
  <c r="O31" i="1"/>
  <c r="N31" i="1"/>
  <c r="M31" i="1"/>
  <c r="J31" i="1"/>
  <c r="L31" i="1" s="1"/>
  <c r="E31" i="1"/>
  <c r="G31" i="1" s="1"/>
  <c r="M30" i="1"/>
  <c r="J30" i="1"/>
  <c r="L30" i="1" s="1"/>
  <c r="E30" i="1"/>
  <c r="G30" i="1" s="1"/>
  <c r="M29" i="1"/>
  <c r="J29" i="1"/>
  <c r="L29" i="1" s="1"/>
  <c r="E29" i="1"/>
  <c r="G29" i="1" s="1"/>
  <c r="M28" i="1"/>
  <c r="J28" i="1"/>
  <c r="L28" i="1" s="1"/>
  <c r="E28" i="1"/>
  <c r="G28" i="1" s="1"/>
  <c r="M27" i="1"/>
  <c r="J27" i="1"/>
  <c r="L27" i="1" s="1"/>
  <c r="E27" i="1"/>
  <c r="G27" i="1" s="1"/>
  <c r="M26" i="1"/>
  <c r="J26" i="1"/>
  <c r="L26" i="1" s="1"/>
  <c r="E26" i="1"/>
  <c r="G26" i="1" s="1"/>
  <c r="O25" i="1"/>
  <c r="M25" i="1"/>
  <c r="J25" i="1"/>
  <c r="L25" i="1" s="1"/>
  <c r="G25" i="1"/>
  <c r="E25" i="1"/>
  <c r="N24" i="1"/>
  <c r="M24" i="1"/>
  <c r="L24" i="1"/>
  <c r="J24" i="1"/>
  <c r="E24" i="1"/>
  <c r="G24" i="1" s="1"/>
  <c r="M23" i="1"/>
  <c r="J23" i="1"/>
  <c r="L23" i="1" s="1"/>
  <c r="E23" i="1"/>
  <c r="G23" i="1" s="1"/>
  <c r="O22" i="1"/>
  <c r="N22" i="1"/>
  <c r="M22" i="1"/>
  <c r="J22" i="1"/>
  <c r="L22" i="1" s="1"/>
  <c r="E22" i="1"/>
  <c r="G22" i="1" s="1"/>
  <c r="M21" i="1"/>
  <c r="J21" i="1"/>
  <c r="L21" i="1" s="1"/>
  <c r="E21" i="1"/>
  <c r="G21" i="1" s="1"/>
  <c r="N20" i="1"/>
  <c r="M20" i="1"/>
  <c r="J20" i="1"/>
  <c r="L20" i="1" s="1"/>
  <c r="E20" i="1"/>
  <c r="G20" i="1" s="1"/>
  <c r="N19" i="1"/>
  <c r="M19" i="1"/>
  <c r="J19" i="1"/>
  <c r="L19" i="1" s="1"/>
  <c r="E19" i="1"/>
  <c r="G19" i="1" s="1"/>
  <c r="N18" i="1"/>
  <c r="M18" i="1"/>
  <c r="J18" i="1"/>
  <c r="L18" i="1" s="1"/>
  <c r="E18" i="1"/>
  <c r="G18" i="1" s="1"/>
  <c r="N17" i="1"/>
  <c r="M17" i="1"/>
  <c r="J17" i="1"/>
  <c r="L17" i="1" s="1"/>
  <c r="E17" i="1"/>
  <c r="G17" i="1" s="1"/>
  <c r="M16" i="1"/>
  <c r="J16" i="1"/>
  <c r="L16" i="1" s="1"/>
  <c r="E16" i="1"/>
  <c r="G16" i="1" s="1"/>
  <c r="O15" i="1"/>
  <c r="N15" i="1"/>
  <c r="M15" i="1"/>
  <c r="J15" i="1"/>
  <c r="L15" i="1" s="1"/>
  <c r="E15" i="1"/>
  <c r="G15" i="1" s="1"/>
  <c r="O14" i="1"/>
  <c r="N14" i="1"/>
  <c r="M14" i="1"/>
  <c r="J14" i="1"/>
  <c r="L14" i="1" s="1"/>
  <c r="E14" i="1"/>
  <c r="G14" i="1" s="1"/>
  <c r="O13" i="1"/>
  <c r="N13" i="1"/>
  <c r="M13" i="1"/>
  <c r="L13" i="1"/>
  <c r="J13" i="1"/>
  <c r="E13" i="1"/>
  <c r="G13" i="1" s="1"/>
  <c r="O12" i="1"/>
  <c r="N12" i="1"/>
  <c r="M12" i="1"/>
  <c r="J12" i="1"/>
  <c r="L12" i="1" s="1"/>
  <c r="E12" i="1"/>
  <c r="G12" i="1" s="1"/>
  <c r="N11" i="1"/>
  <c r="M11" i="1"/>
  <c r="J11" i="1"/>
  <c r="L11" i="1" s="1"/>
  <c r="E11" i="1"/>
  <c r="G11" i="1" s="1"/>
  <c r="O10" i="1"/>
  <c r="N10" i="1"/>
  <c r="M10" i="1"/>
  <c r="J10" i="1"/>
  <c r="L10" i="1" s="1"/>
  <c r="E10" i="1"/>
  <c r="G10" i="1" s="1"/>
  <c r="O9" i="1"/>
  <c r="N9" i="1"/>
  <c r="M9" i="1"/>
  <c r="J9" i="1"/>
  <c r="L9" i="1" s="1"/>
  <c r="G9" i="1"/>
  <c r="E9" i="1"/>
  <c r="O8" i="1"/>
  <c r="N8" i="1"/>
  <c r="M8" i="1"/>
  <c r="J8" i="1"/>
  <c r="E8" i="1"/>
  <c r="E36" i="1" l="1"/>
  <c r="G8" i="1"/>
  <c r="J36" i="1"/>
  <c r="O36" i="1" s="1"/>
  <c r="M36" i="1"/>
  <c r="G36" i="1"/>
  <c r="L8" i="1"/>
  <c r="L36" i="1" s="1"/>
</calcChain>
</file>

<file path=xl/sharedStrings.xml><?xml version="1.0" encoding="utf-8"?>
<sst xmlns="http://schemas.openxmlformats.org/spreadsheetml/2006/main" count="53" uniqueCount="43">
  <si>
    <t>2021학년도 전라북도교육청 중등 임용시험 원서 접수 최종 현황</t>
    <phoneticPr fontId="2" type="noConversion"/>
  </si>
  <si>
    <t>2020. 10. 26. (월) 18:00 기준</t>
    <phoneticPr fontId="2" type="noConversion"/>
  </si>
  <si>
    <t>순</t>
    <phoneticPr fontId="2" type="noConversion"/>
  </si>
  <si>
    <t>교과</t>
    <phoneticPr fontId="2" type="noConversion"/>
  </si>
  <si>
    <t>모집인원</t>
    <phoneticPr fontId="2" type="noConversion"/>
  </si>
  <si>
    <t>접수인원</t>
    <phoneticPr fontId="2" type="noConversion"/>
  </si>
  <si>
    <t>경쟁률</t>
    <phoneticPr fontId="2" type="noConversion"/>
  </si>
  <si>
    <t>공립</t>
    <phoneticPr fontId="2" type="noConversion"/>
  </si>
  <si>
    <t>사립</t>
    <phoneticPr fontId="2" type="noConversion"/>
  </si>
  <si>
    <t>계</t>
    <phoneticPr fontId="2" type="noConversion"/>
  </si>
  <si>
    <t>공립+공사립</t>
    <phoneticPr fontId="2" type="noConversion"/>
  </si>
  <si>
    <t>사립만</t>
    <phoneticPr fontId="2" type="noConversion"/>
  </si>
  <si>
    <t>일반</t>
    <phoneticPr fontId="2" type="noConversion"/>
  </si>
  <si>
    <t>장애</t>
    <phoneticPr fontId="2" type="noConversion"/>
  </si>
  <si>
    <t>소계</t>
    <phoneticPr fontId="2" type="noConversion"/>
  </si>
  <si>
    <t>국어</t>
  </si>
  <si>
    <t>수학</t>
  </si>
  <si>
    <t>물리</t>
  </si>
  <si>
    <t>화학</t>
  </si>
  <si>
    <t>생물</t>
  </si>
  <si>
    <t>지구과학</t>
  </si>
  <si>
    <t>일반사회</t>
  </si>
  <si>
    <t>역사</t>
  </si>
  <si>
    <t>지리</t>
  </si>
  <si>
    <t>도덕·윤리</t>
  </si>
  <si>
    <t>체육</t>
  </si>
  <si>
    <t>음악</t>
  </si>
  <si>
    <t>미술</t>
  </si>
  <si>
    <t>한문</t>
  </si>
  <si>
    <t>영어</t>
  </si>
  <si>
    <t>중국어</t>
  </si>
  <si>
    <t>일본어</t>
  </si>
  <si>
    <t>기술</t>
  </si>
  <si>
    <t>가정</t>
  </si>
  <si>
    <t>식품가공</t>
  </si>
  <si>
    <t>정보·컴퓨터</t>
  </si>
  <si>
    <t>전기</t>
  </si>
  <si>
    <t>기계</t>
  </si>
  <si>
    <t>특수(중등)</t>
  </si>
  <si>
    <t>보건</t>
  </si>
  <si>
    <t>영양</t>
  </si>
  <si>
    <t>사서</t>
  </si>
  <si>
    <t>전문상담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</si>
</sst>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_ "/>
  </numFmts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 style="thin">
        <color indexed="64"/>
      </bottom>
      <diagonal/>
    </border>
    <border>
      <left/>
      <right/>
      <top style="thick">
        <color rgb="FFFF0000"/>
      </top>
      <bottom style="thin">
        <color indexed="64"/>
      </bottom>
      <diagonal/>
    </border>
    <border>
      <left/>
      <right style="thick">
        <color rgb="FFFF0000"/>
      </right>
      <top style="thick">
        <color rgb="FFFF0000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ck">
        <color rgb="FFFF0000"/>
      </left>
      <right style="thin">
        <color indexed="64"/>
      </right>
      <top/>
      <bottom/>
      <diagonal/>
    </border>
    <border>
      <left style="thin">
        <color indexed="64"/>
      </left>
      <right style="thick">
        <color rgb="FFFF0000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ck">
        <color rgb="FFFF0000"/>
      </left>
      <right style="thin">
        <color indexed="64"/>
      </right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 style="thick">
        <color rgb="FFFF0000"/>
      </bottom>
      <diagonal/>
    </border>
    <border>
      <left style="thin">
        <color indexed="64"/>
      </left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center" vertical="center" shrinkToFit="1"/>
    </xf>
    <xf numFmtId="0" fontId="5" fillId="2" borderId="23" xfId="0" applyFont="1" applyFill="1" applyBorder="1" applyAlignment="1">
      <alignment horizontal="center" vertical="center" shrinkToFit="1"/>
    </xf>
    <xf numFmtId="0" fontId="5" fillId="2" borderId="25" xfId="0" applyFont="1" applyFill="1" applyBorder="1" applyAlignment="1">
      <alignment horizontal="center" vertical="center" shrinkToFit="1"/>
    </xf>
    <xf numFmtId="0" fontId="5" fillId="2" borderId="15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29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 shrinkToFit="1"/>
    </xf>
    <xf numFmtId="176" fontId="6" fillId="0" borderId="31" xfId="0" applyNumberFormat="1" applyFont="1" applyFill="1" applyBorder="1" applyAlignment="1">
      <alignment horizontal="center" vertical="center" shrinkToFit="1"/>
    </xf>
    <xf numFmtId="176" fontId="6" fillId="0" borderId="27" xfId="0" applyNumberFormat="1" applyFont="1" applyFill="1" applyBorder="1" applyAlignment="1">
      <alignment horizontal="center" vertical="center" shrinkToFit="1"/>
    </xf>
    <xf numFmtId="0" fontId="3" fillId="0" borderId="0" xfId="0" applyFont="1" applyFill="1">
      <alignment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shrinkToFit="1"/>
    </xf>
    <xf numFmtId="0" fontId="6" fillId="0" borderId="12" xfId="0" applyFont="1" applyFill="1" applyBorder="1" applyAlignment="1">
      <alignment horizontal="center" vertical="center" shrinkToFit="1"/>
    </xf>
    <xf numFmtId="0" fontId="6" fillId="0" borderId="32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176" fontId="6" fillId="0" borderId="14" xfId="0" applyNumberFormat="1" applyFont="1" applyFill="1" applyBorder="1" applyAlignment="1">
      <alignment horizontal="center" vertical="center" shrinkToFit="1"/>
    </xf>
    <xf numFmtId="176" fontId="6" fillId="0" borderId="11" xfId="0" applyNumberFormat="1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 shrinkToFit="1"/>
    </xf>
    <xf numFmtId="0" fontId="6" fillId="0" borderId="36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0" fontId="6" fillId="0" borderId="38" xfId="0" applyFont="1" applyFill="1" applyBorder="1" applyAlignment="1">
      <alignment horizontal="center" vertical="center" shrinkToFit="1"/>
    </xf>
    <xf numFmtId="176" fontId="6" fillId="0" borderId="39" xfId="0" applyNumberFormat="1" applyFont="1" applyFill="1" applyBorder="1" applyAlignment="1">
      <alignment horizontal="center" vertical="center" shrinkToFit="1"/>
    </xf>
    <xf numFmtId="176" fontId="6" fillId="0" borderId="35" xfId="0" applyNumberFormat="1" applyFont="1" applyFill="1" applyBorder="1" applyAlignment="1">
      <alignment horizontal="center" vertical="center" shrinkToFit="1"/>
    </xf>
    <xf numFmtId="0" fontId="5" fillId="2" borderId="42" xfId="0" applyFont="1" applyFill="1" applyBorder="1" applyAlignment="1">
      <alignment horizontal="center" vertical="center" shrinkToFit="1"/>
    </xf>
    <xf numFmtId="0" fontId="5" fillId="2" borderId="43" xfId="0" applyFont="1" applyFill="1" applyBorder="1" applyAlignment="1">
      <alignment horizontal="center" vertical="center" shrinkToFit="1"/>
    </xf>
    <xf numFmtId="0" fontId="5" fillId="2" borderId="44" xfId="0" applyFont="1" applyFill="1" applyBorder="1" applyAlignment="1">
      <alignment horizontal="center" vertical="center" shrinkToFit="1"/>
    </xf>
    <xf numFmtId="0" fontId="5" fillId="2" borderId="45" xfId="0" applyFont="1" applyFill="1" applyBorder="1" applyAlignment="1">
      <alignment horizontal="center" vertical="center" shrinkToFit="1"/>
    </xf>
    <xf numFmtId="0" fontId="5" fillId="2" borderId="46" xfId="0" applyFont="1" applyFill="1" applyBorder="1" applyAlignment="1">
      <alignment horizontal="center" vertical="center" shrinkToFit="1"/>
    </xf>
    <xf numFmtId="176" fontId="5" fillId="2" borderId="41" xfId="0" applyNumberFormat="1" applyFont="1" applyFill="1" applyBorder="1" applyAlignment="1">
      <alignment horizontal="center" vertical="center" shrinkToFit="1"/>
    </xf>
    <xf numFmtId="176" fontId="5" fillId="2" borderId="42" xfId="0" applyNumberFormat="1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shrinkToFit="1"/>
    </xf>
    <xf numFmtId="0" fontId="5" fillId="2" borderId="15" xfId="0" applyFont="1" applyFill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0" fontId="5" fillId="2" borderId="24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41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16" xfId="0" applyFont="1" applyFill="1" applyBorder="1" applyAlignment="1">
      <alignment horizontal="center" vertical="center" shrinkToFit="1"/>
    </xf>
    <xf numFmtId="0" fontId="5" fillId="2" borderId="22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36"/>
  <sheetViews>
    <sheetView tabSelected="1" workbookViewId="0">
      <selection activeCell="F10" sqref="F10"/>
    </sheetView>
  </sheetViews>
  <sheetFormatPr defaultRowHeight="16.5" x14ac:dyDescent="0.3"/>
  <cols>
    <col min="1" max="1" width="6.625" style="4" customWidth="1"/>
    <col min="2" max="2" width="11.875" style="2" customWidth="1"/>
    <col min="3" max="15" width="8.375" style="2" customWidth="1"/>
    <col min="16" max="16384" width="9" style="2"/>
  </cols>
  <sheetData>
    <row r="2" spans="1:15" ht="31.5" x14ac:dyDescent="0.3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1"/>
    </row>
    <row r="4" spans="1:15" ht="29.25" customHeight="1" thickBot="1" x14ac:dyDescent="0.35">
      <c r="A4" s="50" t="s">
        <v>1</v>
      </c>
      <c r="B4" s="50"/>
      <c r="C4" s="50"/>
      <c r="D4" s="50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s="4" customFormat="1" ht="21.75" customHeight="1" thickTop="1" x14ac:dyDescent="0.3">
      <c r="A5" s="51" t="s">
        <v>2</v>
      </c>
      <c r="B5" s="54" t="s">
        <v>3</v>
      </c>
      <c r="C5" s="56" t="s">
        <v>4</v>
      </c>
      <c r="D5" s="57"/>
      <c r="E5" s="57"/>
      <c r="F5" s="57"/>
      <c r="G5" s="57"/>
      <c r="H5" s="58" t="s">
        <v>5</v>
      </c>
      <c r="I5" s="59"/>
      <c r="J5" s="59"/>
      <c r="K5" s="59"/>
      <c r="L5" s="60"/>
      <c r="M5" s="57" t="s">
        <v>6</v>
      </c>
      <c r="N5" s="57"/>
      <c r="O5" s="61"/>
    </row>
    <row r="6" spans="1:15" s="4" customFormat="1" ht="21.75" customHeight="1" x14ac:dyDescent="0.3">
      <c r="A6" s="52"/>
      <c r="B6" s="55"/>
      <c r="C6" s="62" t="s">
        <v>7</v>
      </c>
      <c r="D6" s="41"/>
      <c r="E6" s="42"/>
      <c r="F6" s="43" t="s">
        <v>8</v>
      </c>
      <c r="G6" s="63" t="s">
        <v>9</v>
      </c>
      <c r="H6" s="40" t="s">
        <v>10</v>
      </c>
      <c r="I6" s="41"/>
      <c r="J6" s="42"/>
      <c r="K6" s="43" t="s">
        <v>11</v>
      </c>
      <c r="L6" s="45" t="s">
        <v>9</v>
      </c>
      <c r="M6" s="41" t="s">
        <v>10</v>
      </c>
      <c r="N6" s="42"/>
      <c r="O6" s="5" t="s">
        <v>11</v>
      </c>
    </row>
    <row r="7" spans="1:15" s="4" customFormat="1" ht="21.75" customHeight="1" thickBot="1" x14ac:dyDescent="0.35">
      <c r="A7" s="53"/>
      <c r="B7" s="43"/>
      <c r="C7" s="6" t="s">
        <v>12</v>
      </c>
      <c r="D7" s="6" t="s">
        <v>13</v>
      </c>
      <c r="E7" s="7" t="s">
        <v>14</v>
      </c>
      <c r="F7" s="44"/>
      <c r="G7" s="64"/>
      <c r="H7" s="8" t="s">
        <v>12</v>
      </c>
      <c r="I7" s="6" t="s">
        <v>13</v>
      </c>
      <c r="J7" s="7" t="s">
        <v>14</v>
      </c>
      <c r="K7" s="44"/>
      <c r="L7" s="46"/>
      <c r="M7" s="9" t="s">
        <v>12</v>
      </c>
      <c r="N7" s="10" t="s">
        <v>13</v>
      </c>
      <c r="O7" s="10" t="s">
        <v>12</v>
      </c>
    </row>
    <row r="8" spans="1:15" s="18" customFormat="1" ht="27" customHeight="1" thickTop="1" x14ac:dyDescent="0.3">
      <c r="A8" s="11">
        <v>1</v>
      </c>
      <c r="B8" s="12" t="s">
        <v>15</v>
      </c>
      <c r="C8" s="12">
        <v>29</v>
      </c>
      <c r="D8" s="12">
        <v>2</v>
      </c>
      <c r="E8" s="12">
        <f t="shared" ref="E8:E35" si="0">SUM(C8:D8)</f>
        <v>31</v>
      </c>
      <c r="F8" s="12">
        <v>4</v>
      </c>
      <c r="G8" s="13">
        <f>E8+F8</f>
        <v>35</v>
      </c>
      <c r="H8" s="14">
        <v>448</v>
      </c>
      <c r="I8" s="12">
        <v>2</v>
      </c>
      <c r="J8" s="12">
        <f t="shared" ref="J8:J35" si="1">SUM(H8:I8)</f>
        <v>450</v>
      </c>
      <c r="K8" s="12">
        <v>25</v>
      </c>
      <c r="L8" s="15">
        <f>J8+K8</f>
        <v>475</v>
      </c>
      <c r="M8" s="16">
        <f t="shared" ref="M8:N23" si="2">H8/C8</f>
        <v>15.448275862068966</v>
      </c>
      <c r="N8" s="17">
        <f t="shared" si="2"/>
        <v>1</v>
      </c>
      <c r="O8" s="17">
        <f>K8/F8</f>
        <v>6.25</v>
      </c>
    </row>
    <row r="9" spans="1:15" s="18" customFormat="1" ht="27" customHeight="1" x14ac:dyDescent="0.3">
      <c r="A9" s="19">
        <v>2</v>
      </c>
      <c r="B9" s="20" t="s">
        <v>16</v>
      </c>
      <c r="C9" s="20">
        <v>20</v>
      </c>
      <c r="D9" s="20">
        <v>1</v>
      </c>
      <c r="E9" s="20">
        <f t="shared" si="0"/>
        <v>21</v>
      </c>
      <c r="F9" s="20">
        <v>5</v>
      </c>
      <c r="G9" s="21">
        <f t="shared" ref="G9:G35" si="3">E9+F9</f>
        <v>26</v>
      </c>
      <c r="H9" s="22">
        <v>255</v>
      </c>
      <c r="I9" s="20">
        <v>1</v>
      </c>
      <c r="J9" s="20">
        <f t="shared" si="1"/>
        <v>256</v>
      </c>
      <c r="K9" s="20">
        <v>26</v>
      </c>
      <c r="L9" s="23">
        <f t="shared" ref="L9:L35" si="4">J9+K9</f>
        <v>282</v>
      </c>
      <c r="M9" s="24">
        <f t="shared" si="2"/>
        <v>12.75</v>
      </c>
      <c r="N9" s="25">
        <f t="shared" si="2"/>
        <v>1</v>
      </c>
      <c r="O9" s="25">
        <f t="shared" ref="O9:O32" si="5">K9/F9</f>
        <v>5.2</v>
      </c>
    </row>
    <row r="10" spans="1:15" s="18" customFormat="1" ht="27" customHeight="1" x14ac:dyDescent="0.3">
      <c r="A10" s="19">
        <v>3</v>
      </c>
      <c r="B10" s="20" t="s">
        <v>17</v>
      </c>
      <c r="C10" s="20">
        <v>6</v>
      </c>
      <c r="D10" s="20">
        <v>1</v>
      </c>
      <c r="E10" s="20">
        <f t="shared" si="0"/>
        <v>7</v>
      </c>
      <c r="F10" s="20">
        <v>1</v>
      </c>
      <c r="G10" s="21">
        <f t="shared" si="3"/>
        <v>8</v>
      </c>
      <c r="H10" s="22">
        <v>55</v>
      </c>
      <c r="I10" s="20"/>
      <c r="J10" s="20">
        <f t="shared" si="1"/>
        <v>55</v>
      </c>
      <c r="K10" s="20">
        <v>4</v>
      </c>
      <c r="L10" s="23">
        <f t="shared" si="4"/>
        <v>59</v>
      </c>
      <c r="M10" s="24">
        <f t="shared" si="2"/>
        <v>9.1666666666666661</v>
      </c>
      <c r="N10" s="25">
        <f t="shared" si="2"/>
        <v>0</v>
      </c>
      <c r="O10" s="25">
        <f t="shared" si="5"/>
        <v>4</v>
      </c>
    </row>
    <row r="11" spans="1:15" s="18" customFormat="1" ht="27" customHeight="1" x14ac:dyDescent="0.3">
      <c r="A11" s="19">
        <v>4</v>
      </c>
      <c r="B11" s="20" t="s">
        <v>18</v>
      </c>
      <c r="C11" s="20">
        <v>7</v>
      </c>
      <c r="D11" s="20">
        <v>1</v>
      </c>
      <c r="E11" s="20">
        <f t="shared" si="0"/>
        <v>8</v>
      </c>
      <c r="F11" s="20"/>
      <c r="G11" s="21">
        <f t="shared" si="3"/>
        <v>8</v>
      </c>
      <c r="H11" s="22">
        <v>58</v>
      </c>
      <c r="I11" s="20">
        <v>2</v>
      </c>
      <c r="J11" s="20">
        <f t="shared" si="1"/>
        <v>60</v>
      </c>
      <c r="K11" s="20"/>
      <c r="L11" s="23">
        <f t="shared" si="4"/>
        <v>60</v>
      </c>
      <c r="M11" s="24">
        <f t="shared" si="2"/>
        <v>8.2857142857142865</v>
      </c>
      <c r="N11" s="25">
        <f t="shared" si="2"/>
        <v>2</v>
      </c>
      <c r="O11" s="25"/>
    </row>
    <row r="12" spans="1:15" s="18" customFormat="1" ht="27" customHeight="1" x14ac:dyDescent="0.3">
      <c r="A12" s="19">
        <v>5</v>
      </c>
      <c r="B12" s="20" t="s">
        <v>19</v>
      </c>
      <c r="C12" s="20">
        <v>7</v>
      </c>
      <c r="D12" s="20">
        <v>1</v>
      </c>
      <c r="E12" s="20">
        <f t="shared" si="0"/>
        <v>8</v>
      </c>
      <c r="F12" s="20">
        <v>1</v>
      </c>
      <c r="G12" s="21">
        <f t="shared" si="3"/>
        <v>9</v>
      </c>
      <c r="H12" s="22">
        <v>60</v>
      </c>
      <c r="I12" s="20">
        <v>1</v>
      </c>
      <c r="J12" s="20">
        <f t="shared" si="1"/>
        <v>61</v>
      </c>
      <c r="K12" s="20">
        <v>2</v>
      </c>
      <c r="L12" s="23">
        <f t="shared" si="4"/>
        <v>63</v>
      </c>
      <c r="M12" s="24">
        <f t="shared" si="2"/>
        <v>8.5714285714285712</v>
      </c>
      <c r="N12" s="25">
        <f t="shared" si="2"/>
        <v>1</v>
      </c>
      <c r="O12" s="25">
        <f t="shared" si="5"/>
        <v>2</v>
      </c>
    </row>
    <row r="13" spans="1:15" s="18" customFormat="1" ht="27" customHeight="1" x14ac:dyDescent="0.3">
      <c r="A13" s="19">
        <v>6</v>
      </c>
      <c r="B13" s="20" t="s">
        <v>20</v>
      </c>
      <c r="C13" s="20">
        <v>6</v>
      </c>
      <c r="D13" s="20">
        <v>1</v>
      </c>
      <c r="E13" s="20">
        <f t="shared" si="0"/>
        <v>7</v>
      </c>
      <c r="F13" s="20">
        <v>1</v>
      </c>
      <c r="G13" s="21">
        <f t="shared" si="3"/>
        <v>8</v>
      </c>
      <c r="H13" s="22">
        <v>42</v>
      </c>
      <c r="I13" s="20">
        <v>2</v>
      </c>
      <c r="J13" s="20">
        <f t="shared" si="1"/>
        <v>44</v>
      </c>
      <c r="K13" s="20">
        <v>1</v>
      </c>
      <c r="L13" s="23">
        <f t="shared" si="4"/>
        <v>45</v>
      </c>
      <c r="M13" s="24">
        <f t="shared" si="2"/>
        <v>7</v>
      </c>
      <c r="N13" s="25">
        <f t="shared" si="2"/>
        <v>2</v>
      </c>
      <c r="O13" s="25">
        <f t="shared" si="5"/>
        <v>1</v>
      </c>
    </row>
    <row r="14" spans="1:15" s="18" customFormat="1" ht="27" customHeight="1" x14ac:dyDescent="0.3">
      <c r="A14" s="19">
        <v>7</v>
      </c>
      <c r="B14" s="20" t="s">
        <v>21</v>
      </c>
      <c r="C14" s="20">
        <v>15</v>
      </c>
      <c r="D14" s="20">
        <v>1</v>
      </c>
      <c r="E14" s="20">
        <f t="shared" si="0"/>
        <v>16</v>
      </c>
      <c r="F14" s="20">
        <v>1</v>
      </c>
      <c r="G14" s="21">
        <f t="shared" si="3"/>
        <v>17</v>
      </c>
      <c r="H14" s="22">
        <v>85</v>
      </c>
      <c r="I14" s="20">
        <v>1</v>
      </c>
      <c r="J14" s="20">
        <f t="shared" si="1"/>
        <v>86</v>
      </c>
      <c r="K14" s="20">
        <v>2</v>
      </c>
      <c r="L14" s="23">
        <f t="shared" si="4"/>
        <v>88</v>
      </c>
      <c r="M14" s="24">
        <f t="shared" si="2"/>
        <v>5.666666666666667</v>
      </c>
      <c r="N14" s="25">
        <f t="shared" si="2"/>
        <v>1</v>
      </c>
      <c r="O14" s="25">
        <f t="shared" si="5"/>
        <v>2</v>
      </c>
    </row>
    <row r="15" spans="1:15" s="18" customFormat="1" ht="27" customHeight="1" x14ac:dyDescent="0.3">
      <c r="A15" s="19">
        <v>8</v>
      </c>
      <c r="B15" s="20" t="s">
        <v>22</v>
      </c>
      <c r="C15" s="20">
        <v>11</v>
      </c>
      <c r="D15" s="20">
        <v>1</v>
      </c>
      <c r="E15" s="20">
        <f t="shared" si="0"/>
        <v>12</v>
      </c>
      <c r="F15" s="20">
        <v>1</v>
      </c>
      <c r="G15" s="21">
        <f t="shared" si="3"/>
        <v>13</v>
      </c>
      <c r="H15" s="22">
        <v>163</v>
      </c>
      <c r="I15" s="20">
        <v>4</v>
      </c>
      <c r="J15" s="20">
        <f t="shared" si="1"/>
        <v>167</v>
      </c>
      <c r="K15" s="20">
        <v>4</v>
      </c>
      <c r="L15" s="23">
        <f t="shared" si="4"/>
        <v>171</v>
      </c>
      <c r="M15" s="24">
        <f t="shared" si="2"/>
        <v>14.818181818181818</v>
      </c>
      <c r="N15" s="25">
        <f t="shared" si="2"/>
        <v>4</v>
      </c>
      <c r="O15" s="25">
        <f t="shared" si="5"/>
        <v>4</v>
      </c>
    </row>
    <row r="16" spans="1:15" s="18" customFormat="1" ht="27" customHeight="1" x14ac:dyDescent="0.3">
      <c r="A16" s="19">
        <v>9</v>
      </c>
      <c r="B16" s="20" t="s">
        <v>23</v>
      </c>
      <c r="C16" s="20">
        <v>8</v>
      </c>
      <c r="D16" s="20"/>
      <c r="E16" s="20">
        <f t="shared" si="0"/>
        <v>8</v>
      </c>
      <c r="F16" s="20"/>
      <c r="G16" s="21">
        <f t="shared" si="3"/>
        <v>8</v>
      </c>
      <c r="H16" s="22">
        <v>46</v>
      </c>
      <c r="I16" s="20"/>
      <c r="J16" s="20">
        <f t="shared" si="1"/>
        <v>46</v>
      </c>
      <c r="K16" s="20"/>
      <c r="L16" s="23">
        <f t="shared" si="4"/>
        <v>46</v>
      </c>
      <c r="M16" s="24">
        <f t="shared" si="2"/>
        <v>5.75</v>
      </c>
      <c r="N16" s="25"/>
      <c r="O16" s="25"/>
    </row>
    <row r="17" spans="1:15" s="18" customFormat="1" ht="27" customHeight="1" x14ac:dyDescent="0.3">
      <c r="A17" s="19">
        <v>10</v>
      </c>
      <c r="B17" s="20" t="s">
        <v>24</v>
      </c>
      <c r="C17" s="20">
        <v>20</v>
      </c>
      <c r="D17" s="20">
        <v>2</v>
      </c>
      <c r="E17" s="20">
        <f t="shared" si="0"/>
        <v>22</v>
      </c>
      <c r="F17" s="20"/>
      <c r="G17" s="21">
        <f t="shared" si="3"/>
        <v>22</v>
      </c>
      <c r="H17" s="22">
        <v>74</v>
      </c>
      <c r="I17" s="20"/>
      <c r="J17" s="20">
        <f t="shared" si="1"/>
        <v>74</v>
      </c>
      <c r="K17" s="20"/>
      <c r="L17" s="23">
        <f t="shared" si="4"/>
        <v>74</v>
      </c>
      <c r="M17" s="24">
        <f t="shared" si="2"/>
        <v>3.7</v>
      </c>
      <c r="N17" s="25">
        <f>I17/D17</f>
        <v>0</v>
      </c>
      <c r="O17" s="25"/>
    </row>
    <row r="18" spans="1:15" s="18" customFormat="1" ht="27" customHeight="1" x14ac:dyDescent="0.3">
      <c r="A18" s="19">
        <v>11</v>
      </c>
      <c r="B18" s="20" t="s">
        <v>25</v>
      </c>
      <c r="C18" s="20">
        <v>31</v>
      </c>
      <c r="D18" s="20">
        <v>1</v>
      </c>
      <c r="E18" s="20">
        <f t="shared" si="0"/>
        <v>32</v>
      </c>
      <c r="F18" s="20"/>
      <c r="G18" s="21">
        <f t="shared" si="3"/>
        <v>32</v>
      </c>
      <c r="H18" s="22">
        <v>253</v>
      </c>
      <c r="I18" s="20">
        <v>3</v>
      </c>
      <c r="J18" s="20">
        <f t="shared" si="1"/>
        <v>256</v>
      </c>
      <c r="K18" s="20"/>
      <c r="L18" s="23">
        <f t="shared" si="4"/>
        <v>256</v>
      </c>
      <c r="M18" s="24">
        <f t="shared" si="2"/>
        <v>8.1612903225806459</v>
      </c>
      <c r="N18" s="25">
        <f>I18/D18</f>
        <v>3</v>
      </c>
      <c r="O18" s="25"/>
    </row>
    <row r="19" spans="1:15" s="18" customFormat="1" ht="27" customHeight="1" x14ac:dyDescent="0.3">
      <c r="A19" s="19">
        <v>12</v>
      </c>
      <c r="B19" s="20" t="s">
        <v>26</v>
      </c>
      <c r="C19" s="20">
        <v>11</v>
      </c>
      <c r="D19" s="20">
        <v>1</v>
      </c>
      <c r="E19" s="20">
        <f t="shared" si="0"/>
        <v>12</v>
      </c>
      <c r="F19" s="20"/>
      <c r="G19" s="21">
        <f t="shared" si="3"/>
        <v>12</v>
      </c>
      <c r="H19" s="22">
        <v>138</v>
      </c>
      <c r="I19" s="20">
        <v>2</v>
      </c>
      <c r="J19" s="20">
        <f t="shared" si="1"/>
        <v>140</v>
      </c>
      <c r="K19" s="20"/>
      <c r="L19" s="23">
        <f t="shared" si="4"/>
        <v>140</v>
      </c>
      <c r="M19" s="24">
        <f t="shared" si="2"/>
        <v>12.545454545454545</v>
      </c>
      <c r="N19" s="25">
        <f>I19/D19</f>
        <v>2</v>
      </c>
      <c r="O19" s="25"/>
    </row>
    <row r="20" spans="1:15" s="18" customFormat="1" ht="27" customHeight="1" x14ac:dyDescent="0.3">
      <c r="A20" s="19">
        <v>13</v>
      </c>
      <c r="B20" s="20" t="s">
        <v>27</v>
      </c>
      <c r="C20" s="20">
        <v>18</v>
      </c>
      <c r="D20" s="20">
        <v>1</v>
      </c>
      <c r="E20" s="20">
        <f t="shared" si="0"/>
        <v>19</v>
      </c>
      <c r="F20" s="20"/>
      <c r="G20" s="21">
        <f t="shared" si="3"/>
        <v>19</v>
      </c>
      <c r="H20" s="22">
        <v>129</v>
      </c>
      <c r="I20" s="20">
        <v>1</v>
      </c>
      <c r="J20" s="20">
        <f t="shared" si="1"/>
        <v>130</v>
      </c>
      <c r="K20" s="20"/>
      <c r="L20" s="23">
        <f t="shared" si="4"/>
        <v>130</v>
      </c>
      <c r="M20" s="24">
        <f t="shared" si="2"/>
        <v>7.166666666666667</v>
      </c>
      <c r="N20" s="25">
        <f>I20/D20</f>
        <v>1</v>
      </c>
      <c r="O20" s="25"/>
    </row>
    <row r="21" spans="1:15" s="18" customFormat="1" ht="27" customHeight="1" x14ac:dyDescent="0.3">
      <c r="A21" s="19">
        <v>14</v>
      </c>
      <c r="B21" s="20" t="s">
        <v>28</v>
      </c>
      <c r="C21" s="20">
        <v>5</v>
      </c>
      <c r="D21" s="20"/>
      <c r="E21" s="20">
        <f t="shared" si="0"/>
        <v>5</v>
      </c>
      <c r="F21" s="20"/>
      <c r="G21" s="21">
        <f t="shared" si="3"/>
        <v>5</v>
      </c>
      <c r="H21" s="22">
        <v>53</v>
      </c>
      <c r="I21" s="20"/>
      <c r="J21" s="20">
        <f t="shared" si="1"/>
        <v>53</v>
      </c>
      <c r="K21" s="20"/>
      <c r="L21" s="23">
        <f t="shared" si="4"/>
        <v>53</v>
      </c>
      <c r="M21" s="24">
        <f t="shared" si="2"/>
        <v>10.6</v>
      </c>
      <c r="N21" s="25"/>
      <c r="O21" s="25"/>
    </row>
    <row r="22" spans="1:15" s="18" customFormat="1" ht="27" customHeight="1" x14ac:dyDescent="0.3">
      <c r="A22" s="19">
        <v>15</v>
      </c>
      <c r="B22" s="20" t="s">
        <v>29</v>
      </c>
      <c r="C22" s="20">
        <v>16</v>
      </c>
      <c r="D22" s="20">
        <v>2</v>
      </c>
      <c r="E22" s="20">
        <f t="shared" si="0"/>
        <v>18</v>
      </c>
      <c r="F22" s="20">
        <v>1</v>
      </c>
      <c r="G22" s="21">
        <f t="shared" si="3"/>
        <v>19</v>
      </c>
      <c r="H22" s="22">
        <v>254</v>
      </c>
      <c r="I22" s="20">
        <v>3</v>
      </c>
      <c r="J22" s="20">
        <f t="shared" si="1"/>
        <v>257</v>
      </c>
      <c r="K22" s="20">
        <v>15</v>
      </c>
      <c r="L22" s="23">
        <f t="shared" si="4"/>
        <v>272</v>
      </c>
      <c r="M22" s="24">
        <f t="shared" si="2"/>
        <v>15.875</v>
      </c>
      <c r="N22" s="25">
        <f>I22/D22</f>
        <v>1.5</v>
      </c>
      <c r="O22" s="25">
        <f t="shared" si="5"/>
        <v>15</v>
      </c>
    </row>
    <row r="23" spans="1:15" s="18" customFormat="1" ht="27" customHeight="1" x14ac:dyDescent="0.3">
      <c r="A23" s="19">
        <v>16</v>
      </c>
      <c r="B23" s="20" t="s">
        <v>30</v>
      </c>
      <c r="C23" s="20">
        <v>4</v>
      </c>
      <c r="D23" s="20"/>
      <c r="E23" s="20">
        <f t="shared" si="0"/>
        <v>4</v>
      </c>
      <c r="F23" s="20"/>
      <c r="G23" s="21">
        <f t="shared" si="3"/>
        <v>4</v>
      </c>
      <c r="H23" s="22">
        <v>95</v>
      </c>
      <c r="I23" s="20"/>
      <c r="J23" s="20">
        <f t="shared" si="1"/>
        <v>95</v>
      </c>
      <c r="K23" s="20"/>
      <c r="L23" s="23">
        <f t="shared" si="4"/>
        <v>95</v>
      </c>
      <c r="M23" s="24">
        <f t="shared" si="2"/>
        <v>23.75</v>
      </c>
      <c r="N23" s="25"/>
      <c r="O23" s="25"/>
    </row>
    <row r="24" spans="1:15" s="18" customFormat="1" ht="27" customHeight="1" x14ac:dyDescent="0.3">
      <c r="A24" s="19">
        <v>17</v>
      </c>
      <c r="B24" s="20" t="s">
        <v>31</v>
      </c>
      <c r="C24" s="20">
        <v>8</v>
      </c>
      <c r="D24" s="20">
        <v>1</v>
      </c>
      <c r="E24" s="20">
        <f t="shared" si="0"/>
        <v>9</v>
      </c>
      <c r="F24" s="20"/>
      <c r="G24" s="21">
        <f t="shared" si="3"/>
        <v>9</v>
      </c>
      <c r="H24" s="22">
        <v>46</v>
      </c>
      <c r="I24" s="20"/>
      <c r="J24" s="20">
        <f t="shared" si="1"/>
        <v>46</v>
      </c>
      <c r="K24" s="20"/>
      <c r="L24" s="23">
        <f t="shared" si="4"/>
        <v>46</v>
      </c>
      <c r="M24" s="24">
        <f t="shared" ref="M24:M36" si="6">H24/C24</f>
        <v>5.75</v>
      </c>
      <c r="N24" s="25">
        <f>I24/D24</f>
        <v>0</v>
      </c>
      <c r="O24" s="25"/>
    </row>
    <row r="25" spans="1:15" s="18" customFormat="1" ht="27" customHeight="1" x14ac:dyDescent="0.3">
      <c r="A25" s="19">
        <v>18</v>
      </c>
      <c r="B25" s="20" t="s">
        <v>32</v>
      </c>
      <c r="C25" s="20">
        <v>6</v>
      </c>
      <c r="D25" s="20"/>
      <c r="E25" s="20">
        <f t="shared" si="0"/>
        <v>6</v>
      </c>
      <c r="F25" s="20">
        <v>1</v>
      </c>
      <c r="G25" s="21">
        <f t="shared" si="3"/>
        <v>7</v>
      </c>
      <c r="H25" s="22">
        <v>16</v>
      </c>
      <c r="I25" s="20"/>
      <c r="J25" s="20">
        <f t="shared" si="1"/>
        <v>16</v>
      </c>
      <c r="K25" s="20"/>
      <c r="L25" s="23">
        <f t="shared" si="4"/>
        <v>16</v>
      </c>
      <c r="M25" s="24">
        <f t="shared" si="6"/>
        <v>2.6666666666666665</v>
      </c>
      <c r="N25" s="25"/>
      <c r="O25" s="25">
        <f t="shared" si="5"/>
        <v>0</v>
      </c>
    </row>
    <row r="26" spans="1:15" s="18" customFormat="1" ht="27" customHeight="1" x14ac:dyDescent="0.3">
      <c r="A26" s="19">
        <v>19</v>
      </c>
      <c r="B26" s="20" t="s">
        <v>33</v>
      </c>
      <c r="C26" s="20">
        <v>6</v>
      </c>
      <c r="D26" s="20"/>
      <c r="E26" s="20">
        <f t="shared" si="0"/>
        <v>6</v>
      </c>
      <c r="F26" s="20"/>
      <c r="G26" s="21">
        <f t="shared" si="3"/>
        <v>6</v>
      </c>
      <c r="H26" s="22">
        <v>68</v>
      </c>
      <c r="I26" s="20"/>
      <c r="J26" s="20">
        <f t="shared" si="1"/>
        <v>68</v>
      </c>
      <c r="K26" s="20"/>
      <c r="L26" s="23">
        <f t="shared" si="4"/>
        <v>68</v>
      </c>
      <c r="M26" s="24">
        <f t="shared" si="6"/>
        <v>11.333333333333334</v>
      </c>
      <c r="N26" s="25"/>
      <c r="O26" s="25"/>
    </row>
    <row r="27" spans="1:15" s="18" customFormat="1" ht="27" customHeight="1" x14ac:dyDescent="0.3">
      <c r="A27" s="19">
        <v>20</v>
      </c>
      <c r="B27" s="20" t="s">
        <v>34</v>
      </c>
      <c r="C27" s="20">
        <v>4</v>
      </c>
      <c r="D27" s="20"/>
      <c r="E27" s="20">
        <f t="shared" si="0"/>
        <v>4</v>
      </c>
      <c r="F27" s="20"/>
      <c r="G27" s="21">
        <f t="shared" si="3"/>
        <v>4</v>
      </c>
      <c r="H27" s="22">
        <v>21</v>
      </c>
      <c r="I27" s="20"/>
      <c r="J27" s="20">
        <f t="shared" si="1"/>
        <v>21</v>
      </c>
      <c r="K27" s="20"/>
      <c r="L27" s="23">
        <f t="shared" si="4"/>
        <v>21</v>
      </c>
      <c r="M27" s="24">
        <f t="shared" si="6"/>
        <v>5.25</v>
      </c>
      <c r="N27" s="25"/>
      <c r="O27" s="25"/>
    </row>
    <row r="28" spans="1:15" s="18" customFormat="1" ht="27" customHeight="1" x14ac:dyDescent="0.3">
      <c r="A28" s="19">
        <v>21</v>
      </c>
      <c r="B28" s="20" t="s">
        <v>35</v>
      </c>
      <c r="C28" s="20">
        <v>6</v>
      </c>
      <c r="D28" s="20"/>
      <c r="E28" s="20">
        <f t="shared" si="0"/>
        <v>6</v>
      </c>
      <c r="F28" s="20"/>
      <c r="G28" s="21">
        <f t="shared" si="3"/>
        <v>6</v>
      </c>
      <c r="H28" s="22">
        <v>40</v>
      </c>
      <c r="I28" s="20"/>
      <c r="J28" s="20">
        <f t="shared" si="1"/>
        <v>40</v>
      </c>
      <c r="K28" s="20"/>
      <c r="L28" s="23">
        <f t="shared" si="4"/>
        <v>40</v>
      </c>
      <c r="M28" s="24">
        <f t="shared" si="6"/>
        <v>6.666666666666667</v>
      </c>
      <c r="N28" s="25"/>
      <c r="O28" s="25"/>
    </row>
    <row r="29" spans="1:15" s="18" customFormat="1" ht="27" customHeight="1" x14ac:dyDescent="0.3">
      <c r="A29" s="19">
        <v>22</v>
      </c>
      <c r="B29" s="20" t="s">
        <v>36</v>
      </c>
      <c r="C29" s="20">
        <v>2</v>
      </c>
      <c r="D29" s="20"/>
      <c r="E29" s="20">
        <f t="shared" si="0"/>
        <v>2</v>
      </c>
      <c r="F29" s="20"/>
      <c r="G29" s="21">
        <f t="shared" si="3"/>
        <v>2</v>
      </c>
      <c r="H29" s="22">
        <v>20</v>
      </c>
      <c r="I29" s="20"/>
      <c r="J29" s="20">
        <f t="shared" si="1"/>
        <v>20</v>
      </c>
      <c r="K29" s="20"/>
      <c r="L29" s="23">
        <f t="shared" si="4"/>
        <v>20</v>
      </c>
      <c r="M29" s="24">
        <f t="shared" si="6"/>
        <v>10</v>
      </c>
      <c r="N29" s="25"/>
      <c r="O29" s="25"/>
    </row>
    <row r="30" spans="1:15" s="18" customFormat="1" ht="27" customHeight="1" x14ac:dyDescent="0.3">
      <c r="A30" s="19">
        <v>23</v>
      </c>
      <c r="B30" s="20" t="s">
        <v>37</v>
      </c>
      <c r="C30" s="20">
        <v>5</v>
      </c>
      <c r="D30" s="20"/>
      <c r="E30" s="20">
        <f t="shared" si="0"/>
        <v>5</v>
      </c>
      <c r="F30" s="20"/>
      <c r="G30" s="21">
        <f t="shared" si="3"/>
        <v>5</v>
      </c>
      <c r="H30" s="22">
        <v>26</v>
      </c>
      <c r="I30" s="20"/>
      <c r="J30" s="20">
        <f t="shared" si="1"/>
        <v>26</v>
      </c>
      <c r="K30" s="20"/>
      <c r="L30" s="23">
        <f t="shared" si="4"/>
        <v>26</v>
      </c>
      <c r="M30" s="24">
        <f t="shared" si="6"/>
        <v>5.2</v>
      </c>
      <c r="N30" s="25"/>
      <c r="O30" s="25"/>
    </row>
    <row r="31" spans="1:15" s="18" customFormat="1" ht="27" customHeight="1" x14ac:dyDescent="0.3">
      <c r="A31" s="19">
        <v>24</v>
      </c>
      <c r="B31" s="20" t="s">
        <v>38</v>
      </c>
      <c r="C31" s="20">
        <v>12</v>
      </c>
      <c r="D31" s="20">
        <v>3</v>
      </c>
      <c r="E31" s="20">
        <f t="shared" si="0"/>
        <v>15</v>
      </c>
      <c r="F31" s="20">
        <v>2</v>
      </c>
      <c r="G31" s="21">
        <f t="shared" si="3"/>
        <v>17</v>
      </c>
      <c r="H31" s="22">
        <v>121</v>
      </c>
      <c r="I31" s="20">
        <v>3</v>
      </c>
      <c r="J31" s="20">
        <f t="shared" si="1"/>
        <v>124</v>
      </c>
      <c r="K31" s="20">
        <v>13</v>
      </c>
      <c r="L31" s="23">
        <f t="shared" si="4"/>
        <v>137</v>
      </c>
      <c r="M31" s="24">
        <f t="shared" si="6"/>
        <v>10.083333333333334</v>
      </c>
      <c r="N31" s="25">
        <f>I31/D31</f>
        <v>1</v>
      </c>
      <c r="O31" s="25">
        <f t="shared" si="5"/>
        <v>6.5</v>
      </c>
    </row>
    <row r="32" spans="1:15" s="18" customFormat="1" ht="27" customHeight="1" x14ac:dyDescent="0.3">
      <c r="A32" s="19">
        <v>25</v>
      </c>
      <c r="B32" s="20" t="s">
        <v>39</v>
      </c>
      <c r="C32" s="20">
        <v>42</v>
      </c>
      <c r="D32" s="20">
        <v>2</v>
      </c>
      <c r="E32" s="20">
        <f t="shared" si="0"/>
        <v>44</v>
      </c>
      <c r="F32" s="20">
        <v>2</v>
      </c>
      <c r="G32" s="21">
        <f t="shared" si="3"/>
        <v>46</v>
      </c>
      <c r="H32" s="22">
        <v>174</v>
      </c>
      <c r="I32" s="20"/>
      <c r="J32" s="20">
        <f t="shared" si="1"/>
        <v>174</v>
      </c>
      <c r="K32" s="20">
        <v>2</v>
      </c>
      <c r="L32" s="23">
        <f t="shared" si="4"/>
        <v>176</v>
      </c>
      <c r="M32" s="24">
        <f t="shared" si="6"/>
        <v>4.1428571428571432</v>
      </c>
      <c r="N32" s="25">
        <f>I32/D32</f>
        <v>0</v>
      </c>
      <c r="O32" s="25">
        <f t="shared" si="5"/>
        <v>1</v>
      </c>
    </row>
    <row r="33" spans="1:15" s="18" customFormat="1" ht="27" customHeight="1" x14ac:dyDescent="0.3">
      <c r="A33" s="19">
        <v>26</v>
      </c>
      <c r="B33" s="20" t="s">
        <v>40</v>
      </c>
      <c r="C33" s="20">
        <v>15</v>
      </c>
      <c r="D33" s="20"/>
      <c r="E33" s="20">
        <f t="shared" si="0"/>
        <v>15</v>
      </c>
      <c r="F33" s="20"/>
      <c r="G33" s="21">
        <f t="shared" si="3"/>
        <v>15</v>
      </c>
      <c r="H33" s="22">
        <v>102</v>
      </c>
      <c r="I33" s="20"/>
      <c r="J33" s="20">
        <f t="shared" si="1"/>
        <v>102</v>
      </c>
      <c r="K33" s="20"/>
      <c r="L33" s="23">
        <f t="shared" si="4"/>
        <v>102</v>
      </c>
      <c r="M33" s="24">
        <f t="shared" si="6"/>
        <v>6.8</v>
      </c>
      <c r="N33" s="25"/>
      <c r="O33" s="25"/>
    </row>
    <row r="34" spans="1:15" s="18" customFormat="1" ht="27" customHeight="1" x14ac:dyDescent="0.3">
      <c r="A34" s="19">
        <v>27</v>
      </c>
      <c r="B34" s="20" t="s">
        <v>41</v>
      </c>
      <c r="C34" s="20">
        <v>16</v>
      </c>
      <c r="D34" s="20">
        <v>2</v>
      </c>
      <c r="E34" s="20">
        <f t="shared" si="0"/>
        <v>18</v>
      </c>
      <c r="F34" s="20"/>
      <c r="G34" s="21">
        <f t="shared" si="3"/>
        <v>18</v>
      </c>
      <c r="H34" s="22">
        <v>33</v>
      </c>
      <c r="I34" s="20"/>
      <c r="J34" s="20">
        <f t="shared" si="1"/>
        <v>33</v>
      </c>
      <c r="K34" s="20"/>
      <c r="L34" s="23">
        <f t="shared" si="4"/>
        <v>33</v>
      </c>
      <c r="M34" s="24">
        <f t="shared" si="6"/>
        <v>2.0625</v>
      </c>
      <c r="N34" s="25">
        <f>I34/D34</f>
        <v>0</v>
      </c>
      <c r="O34" s="25"/>
    </row>
    <row r="35" spans="1:15" s="18" customFormat="1" ht="27" customHeight="1" thickBot="1" x14ac:dyDescent="0.35">
      <c r="A35" s="26">
        <v>28</v>
      </c>
      <c r="B35" s="27" t="s">
        <v>42</v>
      </c>
      <c r="C35" s="27">
        <v>46</v>
      </c>
      <c r="D35" s="27">
        <v>4</v>
      </c>
      <c r="E35" s="27">
        <f t="shared" si="0"/>
        <v>50</v>
      </c>
      <c r="F35" s="27"/>
      <c r="G35" s="28">
        <f t="shared" si="3"/>
        <v>50</v>
      </c>
      <c r="H35" s="29">
        <v>124</v>
      </c>
      <c r="I35" s="27">
        <v>0</v>
      </c>
      <c r="J35" s="27">
        <f t="shared" si="1"/>
        <v>124</v>
      </c>
      <c r="K35" s="27"/>
      <c r="L35" s="30">
        <f t="shared" si="4"/>
        <v>124</v>
      </c>
      <c r="M35" s="31">
        <f t="shared" si="6"/>
        <v>2.6956521739130435</v>
      </c>
      <c r="N35" s="32">
        <f>I35/D35</f>
        <v>0</v>
      </c>
      <c r="O35" s="32"/>
    </row>
    <row r="36" spans="1:15" s="18" customFormat="1" ht="27" customHeight="1" thickTop="1" thickBot="1" x14ac:dyDescent="0.35">
      <c r="A36" s="47" t="s">
        <v>9</v>
      </c>
      <c r="B36" s="48"/>
      <c r="C36" s="33">
        <f>SUM(C8:C35)</f>
        <v>382</v>
      </c>
      <c r="D36" s="33">
        <f t="shared" ref="D36:L36" si="7">SUM(D8:D35)</f>
        <v>28</v>
      </c>
      <c r="E36" s="33">
        <f t="shared" si="7"/>
        <v>410</v>
      </c>
      <c r="F36" s="33">
        <f t="shared" si="7"/>
        <v>20</v>
      </c>
      <c r="G36" s="34">
        <f t="shared" si="7"/>
        <v>430</v>
      </c>
      <c r="H36" s="35">
        <f t="shared" si="7"/>
        <v>2999</v>
      </c>
      <c r="I36" s="36">
        <f t="shared" si="7"/>
        <v>25</v>
      </c>
      <c r="J36" s="36">
        <f t="shared" si="7"/>
        <v>3024</v>
      </c>
      <c r="K36" s="36">
        <f t="shared" si="7"/>
        <v>94</v>
      </c>
      <c r="L36" s="37">
        <f t="shared" si="7"/>
        <v>3118</v>
      </c>
      <c r="M36" s="38">
        <f t="shared" si="6"/>
        <v>7.8507853403141361</v>
      </c>
      <c r="N36" s="39">
        <f>I36/D36</f>
        <v>0.8928571428571429</v>
      </c>
      <c r="O36" s="39">
        <f>J36/E36</f>
        <v>7.3756097560975613</v>
      </c>
    </row>
  </sheetData>
  <autoFilter ref="A7:O36"/>
  <mergeCells count="15">
    <mergeCell ref="A2:N2"/>
    <mergeCell ref="A4:D4"/>
    <mergeCell ref="A5:A7"/>
    <mergeCell ref="B5:B7"/>
    <mergeCell ref="C5:G5"/>
    <mergeCell ref="H5:L5"/>
    <mergeCell ref="M5:O5"/>
    <mergeCell ref="C6:E6"/>
    <mergeCell ref="F6:F7"/>
    <mergeCell ref="G6:G7"/>
    <mergeCell ref="H6:J6"/>
    <mergeCell ref="K6:K7"/>
    <mergeCell ref="L6:L7"/>
    <mergeCell ref="M6:N6"/>
    <mergeCell ref="A36:B36"/>
  </mergeCells>
  <phoneticPr fontId="2" type="noConversion"/>
  <printOptions horizontalCentered="1"/>
  <pageMargins left="0.19685039370078741" right="0.19685039370078741" top="0.74803149606299213" bottom="0.19685039370078741" header="0.31496062992125984" footer="0.19685039370078741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 (3)</vt:lpstr>
      <vt:lpstr>'Sheet1 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2020-10-27T00:52:55Z</dcterms:created>
  <dcterms:modified xsi:type="dcterms:W3CDTF">2020-10-27T01:04:08Z</dcterms:modified>
</cp:coreProperties>
</file>