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1"/>
  <workbookPr defaultThemeVersion="124226"/>
  <mc:AlternateContent xmlns:mc="http://schemas.openxmlformats.org/markup-compatibility/2006">
    <mc:Choice Requires="x15">
      <x15ac:absPath xmlns:x15ac="http://schemas.microsoft.com/office/spreadsheetml/2010/11/ac" url="F:\20180101\1.중등임용\★2023학년도★\6. 1차 시험\2. 지원현황(10.17~21)\"/>
    </mc:Choice>
  </mc:AlternateContent>
  <xr:revisionPtr revIDLastSave="0" documentId="13_ncr:1_{C6DE0207-97F8-4590-913B-508894E87107}" xr6:coauthVersionLast="36" xr6:coauthVersionMax="36" xr10:uidLastSave="{00000000-0000-0000-0000-000000000000}"/>
  <bookViews>
    <workbookView xWindow="0" yWindow="0" windowWidth="28800" windowHeight="11670" xr2:uid="{00000000-000D-0000-FFFF-FFFF00000000}"/>
  </bookViews>
  <sheets>
    <sheet name="최종현황(공립)" sheetId="1" r:id="rId1"/>
    <sheet name="최종현황(사립)" sheetId="2" r:id="rId2"/>
  </sheets>
  <calcPr calcId="191029"/>
</workbook>
</file>

<file path=xl/calcChain.xml><?xml version="1.0" encoding="utf-8"?>
<calcChain xmlns="http://schemas.openxmlformats.org/spreadsheetml/2006/main">
  <c r="D29" i="1" l="1"/>
  <c r="D30" i="1" s="1"/>
  <c r="G16" i="2" l="1"/>
  <c r="E18" i="2"/>
  <c r="D18" i="2"/>
  <c r="C18" i="2"/>
  <c r="G17" i="2"/>
  <c r="G15" i="2"/>
  <c r="G14" i="2"/>
  <c r="G13" i="2"/>
  <c r="G12" i="2"/>
  <c r="G11" i="2"/>
  <c r="G10" i="2"/>
  <c r="G9" i="2"/>
  <c r="G8" i="2"/>
  <c r="G7" i="2"/>
  <c r="G29" i="1"/>
  <c r="B29" i="1"/>
  <c r="F29" i="1" s="1"/>
  <c r="G28" i="1"/>
  <c r="F28" i="1"/>
  <c r="G27" i="1"/>
  <c r="F27" i="1"/>
  <c r="G26" i="1"/>
  <c r="F26" i="1"/>
  <c r="G25" i="1"/>
  <c r="F25" i="1"/>
  <c r="G24" i="1"/>
  <c r="B24" i="1"/>
  <c r="B30" i="1" s="1"/>
  <c r="F30" i="1" s="1"/>
  <c r="G23" i="1"/>
  <c r="F23" i="1"/>
  <c r="G22" i="1"/>
  <c r="F22" i="1"/>
  <c r="G21" i="1"/>
  <c r="F21" i="1"/>
  <c r="G20" i="1"/>
  <c r="F20" i="1"/>
  <c r="G19" i="1"/>
  <c r="F19" i="1"/>
  <c r="G18" i="1"/>
  <c r="F18" i="1"/>
  <c r="G17" i="1"/>
  <c r="F17" i="1"/>
  <c r="G16" i="1"/>
  <c r="F16" i="1"/>
  <c r="G15" i="1"/>
  <c r="F15" i="1"/>
  <c r="G14" i="1"/>
  <c r="F14" i="1"/>
  <c r="G13" i="1"/>
  <c r="F13" i="1"/>
  <c r="G12" i="1"/>
  <c r="F12" i="1"/>
  <c r="G11" i="1"/>
  <c r="F11" i="1"/>
  <c r="G10" i="1"/>
  <c r="F10" i="1"/>
  <c r="G9" i="1"/>
  <c r="F9" i="1"/>
  <c r="G8" i="1"/>
  <c r="F8" i="1"/>
  <c r="G7" i="1"/>
  <c r="F7" i="1"/>
  <c r="G30" i="1" l="1"/>
  <c r="F24" i="1"/>
  <c r="F18" i="2"/>
  <c r="G18" i="2" s="1"/>
</calcChain>
</file>

<file path=xl/sharedStrings.xml><?xml version="1.0" encoding="utf-8"?>
<sst xmlns="http://schemas.openxmlformats.org/spreadsheetml/2006/main" count="71" uniqueCount="53">
  <si>
    <t>국어</t>
    <phoneticPr fontId="1" type="noConversion"/>
  </si>
  <si>
    <t>영어</t>
    <phoneticPr fontId="1" type="noConversion"/>
  </si>
  <si>
    <t>선발과목</t>
    <phoneticPr fontId="7" type="noConversion"/>
  </si>
  <si>
    <t>지원자 누계</t>
    <phoneticPr fontId="7" type="noConversion"/>
  </si>
  <si>
    <t>경쟁률</t>
    <phoneticPr fontId="7" type="noConversion"/>
  </si>
  <si>
    <t>일반</t>
  </si>
  <si>
    <t>일반</t>
    <phoneticPr fontId="7" type="noConversion"/>
  </si>
  <si>
    <t>합 계</t>
    <phoneticPr fontId="1" type="noConversion"/>
  </si>
  <si>
    <t>선발 예정 인원</t>
    <phoneticPr fontId="7" type="noConversion"/>
  </si>
  <si>
    <t>전기</t>
    <phoneticPr fontId="1" type="noConversion"/>
  </si>
  <si>
    <t>장애</t>
    <phoneticPr fontId="1" type="noConversion"/>
  </si>
  <si>
    <t>장애</t>
    <phoneticPr fontId="7" type="noConversion"/>
  </si>
  <si>
    <t>합계</t>
    <phoneticPr fontId="1" type="noConversion"/>
  </si>
  <si>
    <t>[공립]</t>
    <phoneticPr fontId="1" type="noConversion"/>
  </si>
  <si>
    <t>[사립]</t>
    <phoneticPr fontId="1" type="noConversion"/>
  </si>
  <si>
    <r>
      <t xml:space="preserve">2지망 지원
</t>
    </r>
    <r>
      <rPr>
        <b/>
        <sz val="8"/>
        <color theme="0"/>
        <rFont val="맑은 고딕"/>
        <family val="3"/>
        <charset val="129"/>
        <scheme val="minor"/>
      </rPr>
      <t>(공립1순위+사립2순위)</t>
    </r>
    <phoneticPr fontId="1" type="noConversion"/>
  </si>
  <si>
    <r>
      <t xml:space="preserve">1지망 지원
</t>
    </r>
    <r>
      <rPr>
        <b/>
        <sz val="8"/>
        <color theme="0"/>
        <rFont val="맑은 고딕"/>
        <family val="3"/>
        <charset val="129"/>
        <scheme val="minor"/>
      </rPr>
      <t>(사립만 지원)</t>
    </r>
    <phoneticPr fontId="1" type="noConversion"/>
  </si>
  <si>
    <t>국어</t>
  </si>
  <si>
    <t>도덕·윤리</t>
  </si>
  <si>
    <t>기계</t>
  </si>
  <si>
    <t>상업</t>
  </si>
  <si>
    <t>보건</t>
  </si>
  <si>
    <t>전문상담</t>
  </si>
  <si>
    <t>영양</t>
  </si>
  <si>
    <t>장애
(최대선발
가능인원)</t>
    <phoneticPr fontId="1" type="noConversion"/>
  </si>
  <si>
    <t>9(총정원)</t>
    <phoneticPr fontId="1" type="noConversion"/>
  </si>
  <si>
    <t>2023학년도 울산광역시 공립 중등학교교사, 보건·전문상담· 영양·특수(중등)교사</t>
    <phoneticPr fontId="1" type="noConversion"/>
  </si>
  <si>
    <t>일반사회</t>
    <phoneticPr fontId="1" type="noConversion"/>
  </si>
  <si>
    <t>수학</t>
    <phoneticPr fontId="1" type="noConversion"/>
  </si>
  <si>
    <t>물리</t>
    <phoneticPr fontId="1" type="noConversion"/>
  </si>
  <si>
    <t>화학</t>
    <phoneticPr fontId="1" type="noConversion"/>
  </si>
  <si>
    <t>생물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</si>
  <si>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</si>
  <si>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</si>
  <si>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</si>
  <si>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정보·컴퓨터</t>
    <phoneticPr fontId="1" type="noConversion"/>
  </si>
  <si>
    <t>기술</t>
    <phoneticPr fontId="1" type="noConversion"/>
  </si>
  <si>
    <t>가정</t>
    <phoneticPr fontId="1" type="noConversion"/>
  </si>
  <si>
    <t>중등교과 소계</t>
    <phoneticPr fontId="1" type="noConversion"/>
  </si>
  <si>
    <t>특수(중등)</t>
    <phoneticPr fontId="1" type="noConversion"/>
  </si>
  <si>
    <t>비교수 특수소계</t>
    <phoneticPr fontId="1" type="noConversion"/>
  </si>
  <si>
    <t>2023학년도 울산광역시 사립 중등학교교사</t>
    <phoneticPr fontId="1" type="noConversion"/>
  </si>
  <si>
    <t>법인명
(학교명)</t>
    <phoneticPr fontId="7" type="noConversion"/>
  </si>
  <si>
    <t>선발 예정 
인원</t>
    <phoneticPr fontId="7" type="noConversion"/>
  </si>
  <si>
    <t>동신학원
(울산제일고등학교)</t>
    <phoneticPr fontId="1" type="noConversion"/>
  </si>
  <si>
    <t>동원교육문화재단
(울산고등학교)</t>
    <phoneticPr fontId="1" type="noConversion"/>
  </si>
  <si>
    <t>사회복지법인메아리
(메아리학교)</t>
    <phoneticPr fontId="1" type="noConversion"/>
  </si>
  <si>
    <t>상북학원
(울산경의고등학교)</t>
    <phoneticPr fontId="1" type="noConversion"/>
  </si>
  <si>
    <t>지구과학</t>
    <phoneticPr fontId="1" type="noConversion"/>
  </si>
  <si>
    <t>새길학원
(울산기술공업고등학교)</t>
    <phoneticPr fontId="1" type="noConversion"/>
  </si>
  <si>
    <t>우신학원
(우신고)</t>
    <phoneticPr fontId="1" type="noConversion"/>
  </si>
  <si>
    <t>임용후보자 선정경쟁시험 지원 현황(최종)</t>
    <phoneticPr fontId="1" type="noConversion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</si>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</sst>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0_ "/>
    <numFmt numFmtId="177" formatCode="0.0&quot; : 1&quot;"/>
    <numFmt numFmtId="178" formatCode="0_);[Red]\(0\)"/>
    <numFmt numFmtId="179" formatCode="0.00&quot; : 1&quot;"/>
  </numFmts>
  <fonts count="1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HY헤드라인M"/>
      <family val="1"/>
      <charset val="129"/>
    </font>
    <font>
      <sz val="11"/>
      <color theme="1"/>
      <name val="HY헤드라인M"/>
      <family val="1"/>
      <charset val="129"/>
    </font>
    <font>
      <b/>
      <sz val="12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  <scheme val="minor"/>
    </font>
    <font>
      <sz val="12"/>
      <name val="HY신명조"/>
      <family val="1"/>
      <charset val="129"/>
    </font>
    <font>
      <b/>
      <sz val="12"/>
      <color theme="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8"/>
      <color theme="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6337778862885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theme="0" tint="-0.34998626667073579"/>
      </left>
      <right style="thin">
        <color theme="0" tint="-0.34998626667073579"/>
      </right>
      <top style="medium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theme="0" tint="-0.34998626667073579"/>
      </left>
      <right style="thin">
        <color theme="0" tint="-0.34998626667073579"/>
      </right>
      <top style="medium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theme="0" tint="-0.34998626667073579"/>
      </top>
      <bottom/>
      <diagonal/>
    </border>
    <border>
      <left style="thin">
        <color theme="0" tint="-0.34998626667073579"/>
      </left>
      <right/>
      <top style="medium">
        <color theme="0" tint="-0.34998626667073579"/>
      </top>
      <bottom style="thin">
        <color theme="0" tint="-0.34998626667073579"/>
      </bottom>
      <diagonal/>
    </border>
    <border>
      <left/>
      <right/>
      <top style="medium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medium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theme="0" tint="-0.34998626667073579"/>
      </right>
      <top style="medium">
        <color theme="0" tint="-0.34998626667073579"/>
      </top>
      <bottom/>
      <diagonal/>
    </border>
    <border>
      <left style="medium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theme="0" tint="-0.34998626667073579"/>
      </left>
      <right style="thin">
        <color theme="0" tint="-0.34998626667073579"/>
      </right>
      <top/>
      <bottom style="medium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medium">
        <color theme="0" tint="-0.34998626667073579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medium">
        <color theme="0" tint="-0.499984740745262"/>
      </left>
      <right style="thin">
        <color theme="0" tint="-0.34998626667073579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0" tint="-0.34998626667073579"/>
      </left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medium">
        <color theme="0" tint="-0.34998626667073579"/>
      </left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 style="medium">
        <color theme="0" tint="-0.34998626667073579"/>
      </right>
      <top/>
      <bottom/>
      <diagonal/>
    </border>
    <border>
      <left style="thin">
        <color theme="0" tint="-0.34998626667073579"/>
      </left>
      <right style="medium">
        <color theme="0" tint="-0.34998626667073579"/>
      </right>
      <top/>
      <bottom style="medium">
        <color theme="0" tint="-0.34998626667073579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theme="0" tint="-0.34998626667073579"/>
      </left>
      <right/>
      <top/>
      <bottom style="medium">
        <color theme="0" tint="-0.34998626667073579"/>
      </bottom>
      <diagonal/>
    </border>
    <border>
      <left/>
      <right style="thin">
        <color theme="0" tint="-0.34998626667073579"/>
      </right>
      <top/>
      <bottom style="medium">
        <color theme="0" tint="-0.34998626667073579"/>
      </bottom>
      <diagonal/>
    </border>
    <border>
      <left style="thin">
        <color theme="0" tint="-0.34998626667073579"/>
      </left>
      <right/>
      <top style="medium">
        <color theme="0" tint="-0.499984740745262"/>
      </top>
      <bottom style="medium">
        <color theme="0" tint="-0.499984740745262"/>
      </bottom>
      <diagonal/>
    </border>
    <border>
      <left/>
      <right style="thin">
        <color theme="0" tint="-0.34998626667073579"/>
      </right>
      <top style="medium">
        <color theme="0" tint="-0.499984740745262"/>
      </top>
      <bottom style="medium">
        <color theme="0" tint="-0.499984740745262"/>
      </bottom>
      <diagonal/>
    </border>
    <border>
      <left style="medium">
        <color rgb="FFFF0000"/>
      </left>
      <right style="thin">
        <color theme="0" tint="-0.34998626667073579"/>
      </right>
      <top style="medium">
        <color rgb="FFFF0000"/>
      </top>
      <bottom style="medium">
        <color rgb="FFFF0000"/>
      </bottom>
      <diagonal/>
    </border>
    <border>
      <left style="thin">
        <color theme="0" tint="-0.34998626667073579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/>
      <right/>
      <top style="thick">
        <color indexed="64"/>
      </top>
      <bottom/>
      <diagonal/>
    </border>
  </borders>
  <cellStyleXfs count="4">
    <xf numFmtId="0" fontId="0" fillId="0" borderId="0">
      <alignment vertical="center"/>
    </xf>
    <xf numFmtId="0" fontId="8" fillId="0" borderId="0"/>
    <xf numFmtId="0" fontId="10" fillId="0" borderId="0"/>
    <xf numFmtId="41" fontId="15" fillId="0" borderId="0" applyFont="0" applyFill="0" applyBorder="0" applyAlignment="0" applyProtection="0">
      <alignment vertical="center"/>
    </xf>
  </cellStyleXfs>
  <cellXfs count="90">
    <xf numFmtId="0" fontId="0" fillId="0" borderId="0" xfId="0">
      <alignment vertical="center"/>
    </xf>
    <xf numFmtId="0" fontId="3" fillId="0" borderId="0" xfId="0" applyFont="1">
      <alignment vertical="center"/>
    </xf>
    <xf numFmtId="0" fontId="6" fillId="0" borderId="7" xfId="0" applyFont="1" applyFill="1" applyBorder="1" applyAlignment="1">
      <alignment horizontal="center" vertical="center"/>
    </xf>
    <xf numFmtId="176" fontId="9" fillId="0" borderId="7" xfId="0" applyNumberFormat="1" applyFont="1" applyBorder="1" applyAlignment="1" applyProtection="1">
      <alignment horizontal="center" vertical="center" wrapText="1"/>
      <protection locked="0"/>
    </xf>
    <xf numFmtId="0" fontId="2" fillId="0" borderId="7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1" fillId="3" borderId="15" xfId="1" applyFont="1" applyFill="1" applyBorder="1" applyAlignment="1">
      <alignment horizontal="center" vertical="center" shrinkToFit="1"/>
    </xf>
    <xf numFmtId="0" fontId="11" fillId="3" borderId="15" xfId="1" applyNumberFormat="1" applyFont="1" applyFill="1" applyBorder="1" applyAlignment="1">
      <alignment horizontal="center" vertical="center" wrapText="1" shrinkToFit="1"/>
    </xf>
    <xf numFmtId="0" fontId="11" fillId="3" borderId="15" xfId="1" applyFont="1" applyFill="1" applyBorder="1" applyAlignment="1">
      <alignment horizontal="center" vertical="center" wrapText="1" shrinkToFit="1"/>
    </xf>
    <xf numFmtId="0" fontId="16" fillId="0" borderId="16" xfId="0" applyFont="1" applyBorder="1" applyAlignment="1">
      <alignment horizontal="center" vertical="center" shrinkToFit="1"/>
    </xf>
    <xf numFmtId="0" fontId="6" fillId="0" borderId="16" xfId="0" applyFont="1" applyFill="1" applyBorder="1" applyAlignment="1">
      <alignment horizontal="center" vertical="center"/>
    </xf>
    <xf numFmtId="176" fontId="9" fillId="0" borderId="16" xfId="2" applyNumberFormat="1" applyFont="1" applyBorder="1" applyAlignment="1" applyProtection="1">
      <alignment horizontal="center" vertical="center" wrapText="1"/>
      <protection locked="0"/>
    </xf>
    <xf numFmtId="177" fontId="2" fillId="2" borderId="16" xfId="0" applyNumberFormat="1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178" fontId="4" fillId="0" borderId="0" xfId="0" applyNumberFormat="1" applyFont="1" applyFill="1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1" fillId="3" borderId="15" xfId="1" applyNumberFormat="1" applyFont="1" applyFill="1" applyBorder="1" applyAlignment="1">
      <alignment horizontal="center" vertical="center" shrinkToFit="1"/>
    </xf>
    <xf numFmtId="178" fontId="17" fillId="0" borderId="16" xfId="3" applyNumberFormat="1" applyFont="1" applyBorder="1" applyAlignment="1">
      <alignment horizontal="center" vertical="center" shrinkToFit="1"/>
    </xf>
    <xf numFmtId="0" fontId="16" fillId="4" borderId="16" xfId="0" applyFont="1" applyFill="1" applyBorder="1" applyAlignment="1">
      <alignment horizontal="center" vertical="center" shrinkToFit="1"/>
    </xf>
    <xf numFmtId="178" fontId="17" fillId="4" borderId="16" xfId="3" applyNumberFormat="1" applyFont="1" applyFill="1" applyBorder="1" applyAlignment="1">
      <alignment horizontal="center" vertical="center" shrinkToFit="1"/>
    </xf>
    <xf numFmtId="0" fontId="6" fillId="4" borderId="16" xfId="0" applyFont="1" applyFill="1" applyBorder="1" applyAlignment="1">
      <alignment horizontal="center" vertical="center"/>
    </xf>
    <xf numFmtId="176" fontId="9" fillId="4" borderId="16" xfId="2" applyNumberFormat="1" applyFont="1" applyFill="1" applyBorder="1" applyAlignment="1" applyProtection="1">
      <alignment horizontal="center" vertical="center" wrapText="1"/>
      <protection locked="0"/>
    </xf>
    <xf numFmtId="177" fontId="2" fillId="4" borderId="16" xfId="0" applyNumberFormat="1" applyFont="1" applyFill="1" applyBorder="1" applyAlignment="1">
      <alignment horizontal="center" vertical="center" shrinkToFit="1"/>
    </xf>
    <xf numFmtId="0" fontId="4" fillId="0" borderId="0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11" fillId="3" borderId="15" xfId="1" applyNumberFormat="1" applyFont="1" applyFill="1" applyBorder="1" applyAlignment="1">
      <alignment horizontal="center" vertical="center" shrinkToFit="1"/>
    </xf>
    <xf numFmtId="0" fontId="9" fillId="0" borderId="16" xfId="0" applyNumberFormat="1" applyFont="1" applyBorder="1" applyAlignment="1" applyProtection="1">
      <alignment horizontal="center" vertical="center" wrapText="1"/>
      <protection locked="0"/>
    </xf>
    <xf numFmtId="0" fontId="9" fillId="4" borderId="16" xfId="0" applyNumberFormat="1" applyFont="1" applyFill="1" applyBorder="1" applyAlignment="1" applyProtection="1">
      <alignment horizontal="center" vertical="center" wrapText="1"/>
      <protection locked="0"/>
    </xf>
    <xf numFmtId="0" fontId="16" fillId="0" borderId="21" xfId="0" applyFont="1" applyFill="1" applyBorder="1" applyAlignment="1">
      <alignment horizontal="center" vertical="center" shrinkToFit="1"/>
    </xf>
    <xf numFmtId="0" fontId="16" fillId="4" borderId="22" xfId="0" applyFont="1" applyFill="1" applyBorder="1" applyAlignment="1">
      <alignment horizontal="center" vertical="center" shrinkToFit="1"/>
    </xf>
    <xf numFmtId="178" fontId="17" fillId="4" borderId="22" xfId="3" applyNumberFormat="1" applyFont="1" applyFill="1" applyBorder="1" applyAlignment="1">
      <alignment horizontal="center" vertical="center" shrinkToFit="1"/>
    </xf>
    <xf numFmtId="0" fontId="6" fillId="4" borderId="22" xfId="0" applyFont="1" applyFill="1" applyBorder="1" applyAlignment="1">
      <alignment horizontal="center" vertical="center"/>
    </xf>
    <xf numFmtId="0" fontId="9" fillId="4" borderId="22" xfId="0" applyNumberFormat="1" applyFont="1" applyFill="1" applyBorder="1" applyAlignment="1" applyProtection="1">
      <alignment horizontal="center" vertical="center" wrapText="1"/>
      <protection locked="0"/>
    </xf>
    <xf numFmtId="176" fontId="9" fillId="4" borderId="22" xfId="2" applyNumberFormat="1" applyFont="1" applyFill="1" applyBorder="1" applyAlignment="1" applyProtection="1">
      <alignment horizontal="center" vertical="center" wrapText="1"/>
      <protection locked="0"/>
    </xf>
    <xf numFmtId="177" fontId="2" fillId="4" borderId="22" xfId="0" applyNumberFormat="1" applyFont="1" applyFill="1" applyBorder="1" applyAlignment="1">
      <alignment horizontal="center" vertical="center" shrinkToFit="1"/>
    </xf>
    <xf numFmtId="0" fontId="14" fillId="5" borderId="23" xfId="0" applyFont="1" applyFill="1" applyBorder="1" applyAlignment="1">
      <alignment horizontal="center" vertical="center" shrinkToFit="1"/>
    </xf>
    <xf numFmtId="178" fontId="14" fillId="5" borderId="24" xfId="0" applyNumberFormat="1" applyFont="1" applyFill="1" applyBorder="1" applyAlignment="1">
      <alignment horizontal="center" vertical="center"/>
    </xf>
    <xf numFmtId="177" fontId="14" fillId="5" borderId="25" xfId="0" applyNumberFormat="1" applyFont="1" applyFill="1" applyBorder="1" applyAlignment="1">
      <alignment horizontal="center" vertical="center" shrinkToFit="1"/>
    </xf>
    <xf numFmtId="0" fontId="3" fillId="0" borderId="0" xfId="0" applyFont="1" applyAlignment="1">
      <alignment horizontal="right" vertical="center"/>
    </xf>
    <xf numFmtId="0" fontId="11" fillId="3" borderId="27" xfId="1" applyFont="1" applyFill="1" applyBorder="1" applyAlignment="1">
      <alignment horizontal="center" vertical="center" wrapText="1"/>
    </xf>
    <xf numFmtId="0" fontId="11" fillId="3" borderId="27" xfId="1" applyFont="1" applyFill="1" applyBorder="1" applyAlignment="1">
      <alignment horizontal="center" vertical="center" wrapText="1" shrinkToFit="1"/>
    </xf>
    <xf numFmtId="0" fontId="6" fillId="0" borderId="7" xfId="0" applyFont="1" applyBorder="1" applyAlignment="1">
      <alignment horizontal="center" vertical="center"/>
    </xf>
    <xf numFmtId="179" fontId="2" fillId="2" borderId="7" xfId="0" applyNumberFormat="1" applyFont="1" applyFill="1" applyBorder="1" applyAlignment="1">
      <alignment horizontal="center" vertical="center" shrinkToFit="1"/>
    </xf>
    <xf numFmtId="0" fontId="3" fillId="0" borderId="7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shrinkToFit="1"/>
    </xf>
    <xf numFmtId="176" fontId="14" fillId="4" borderId="18" xfId="0" applyNumberFormat="1" applyFont="1" applyFill="1" applyBorder="1" applyAlignment="1">
      <alignment horizontal="center" vertical="center"/>
    </xf>
    <xf numFmtId="179" fontId="14" fillId="4" borderId="29" xfId="0" applyNumberFormat="1" applyFont="1" applyFill="1" applyBorder="1" applyAlignment="1">
      <alignment horizontal="center" vertical="center" shrinkToFit="1"/>
    </xf>
    <xf numFmtId="0" fontId="14" fillId="4" borderId="31" xfId="0" applyFont="1" applyFill="1" applyBorder="1" applyAlignment="1">
      <alignment horizontal="center" vertical="center"/>
    </xf>
    <xf numFmtId="0" fontId="14" fillId="4" borderId="32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14" fillId="4" borderId="30" xfId="0" applyFont="1" applyFill="1" applyBorder="1" applyAlignment="1">
      <alignment horizontal="center" vertical="center"/>
    </xf>
    <xf numFmtId="0" fontId="14" fillId="5" borderId="33" xfId="0" applyFont="1" applyFill="1" applyBorder="1" applyAlignment="1">
      <alignment horizontal="center" vertical="center"/>
    </xf>
    <xf numFmtId="177" fontId="14" fillId="5" borderId="34" xfId="0" applyNumberFormat="1" applyFont="1" applyFill="1" applyBorder="1" applyAlignment="1">
      <alignment horizontal="center" vertical="center" shrinkToFit="1"/>
    </xf>
    <xf numFmtId="0" fontId="14" fillId="5" borderId="35" xfId="0" applyNumberFormat="1" applyFont="1" applyFill="1" applyBorder="1" applyAlignment="1">
      <alignment horizontal="center" vertical="center"/>
    </xf>
    <xf numFmtId="0" fontId="14" fillId="5" borderId="36" xfId="0" applyNumberFormat="1" applyFont="1" applyFill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11" fillId="3" borderId="6" xfId="1" applyFont="1" applyFill="1" applyBorder="1" applyAlignment="1">
      <alignment horizontal="center" vertical="center" wrapText="1" shrinkToFit="1"/>
    </xf>
    <xf numFmtId="0" fontId="12" fillId="3" borderId="6" xfId="0" applyFont="1" applyFill="1" applyBorder="1" applyAlignment="1">
      <alignment horizontal="center" vertical="center"/>
    </xf>
    <xf numFmtId="0" fontId="11" fillId="3" borderId="6" xfId="1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/>
    </xf>
    <xf numFmtId="0" fontId="11" fillId="3" borderId="14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11" fillId="3" borderId="10" xfId="1" applyFont="1" applyFill="1" applyBorder="1" applyAlignment="1">
      <alignment horizontal="center" vertical="center" wrapText="1" shrinkToFit="1"/>
    </xf>
    <xf numFmtId="0" fontId="11" fillId="3" borderId="11" xfId="1" applyFont="1" applyFill="1" applyBorder="1" applyAlignment="1">
      <alignment horizontal="center" vertical="center" wrapText="1" shrinkToFit="1"/>
    </xf>
    <xf numFmtId="0" fontId="11" fillId="3" borderId="12" xfId="1" applyFont="1" applyFill="1" applyBorder="1" applyAlignment="1">
      <alignment horizontal="center" vertical="center" wrapText="1" shrinkToFit="1"/>
    </xf>
    <xf numFmtId="0" fontId="14" fillId="4" borderId="17" xfId="0" applyFont="1" applyFill="1" applyBorder="1" applyAlignment="1">
      <alignment horizontal="center" vertical="center" shrinkToFit="1"/>
    </xf>
    <xf numFmtId="0" fontId="14" fillId="4" borderId="18" xfId="0" applyFont="1" applyFill="1" applyBorder="1" applyAlignment="1">
      <alignment horizontal="center" vertical="center" shrinkToFit="1"/>
    </xf>
    <xf numFmtId="0" fontId="11" fillId="3" borderId="13" xfId="1" applyFont="1" applyFill="1" applyBorder="1" applyAlignment="1">
      <alignment horizontal="center" vertical="center" wrapText="1" shrinkToFit="1"/>
    </xf>
    <xf numFmtId="0" fontId="11" fillId="3" borderId="28" xfId="1" applyFont="1" applyFill="1" applyBorder="1" applyAlignment="1">
      <alignment horizontal="center" vertical="center" wrapText="1" shrinkToFit="1"/>
    </xf>
    <xf numFmtId="0" fontId="3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11" fillId="3" borderId="8" xfId="1" applyFont="1" applyFill="1" applyBorder="1" applyAlignment="1">
      <alignment horizontal="center" vertical="center" wrapText="1" shrinkToFit="1"/>
    </xf>
    <xf numFmtId="0" fontId="11" fillId="3" borderId="26" xfId="1" applyFont="1" applyFill="1" applyBorder="1" applyAlignment="1">
      <alignment horizontal="center" vertical="center" wrapText="1" shrinkToFit="1"/>
    </xf>
    <xf numFmtId="0" fontId="11" fillId="3" borderId="9" xfId="0" applyFont="1" applyFill="1" applyBorder="1" applyAlignment="1">
      <alignment horizontal="center" vertical="center"/>
    </xf>
    <xf numFmtId="0" fontId="11" fillId="3" borderId="27" xfId="0" applyFont="1" applyFill="1" applyBorder="1" applyAlignment="1">
      <alignment horizontal="center" vertical="center"/>
    </xf>
    <xf numFmtId="0" fontId="11" fillId="3" borderId="9" xfId="1" applyFont="1" applyFill="1" applyBorder="1" applyAlignment="1">
      <alignment horizontal="center" vertical="center" wrapText="1" shrinkToFit="1"/>
    </xf>
    <xf numFmtId="0" fontId="11" fillId="3" borderId="27" xfId="1" applyFont="1" applyFill="1" applyBorder="1" applyAlignment="1">
      <alignment horizontal="center" vertical="center" shrinkToFit="1"/>
    </xf>
  </cellXfs>
  <cellStyles count="4">
    <cellStyle name="쉼표 [0]" xfId="3" builtinId="6"/>
    <cellStyle name="표준" xfId="0" builtinId="0"/>
    <cellStyle name="표준 2" xfId="2" xr:uid="{00000000-0005-0000-0000-000001000000}"/>
    <cellStyle name="표준_서울" xfId="1" xr:uid="{00000000-0005-0000-0000-000002000000}"/>
  </cellStyles>
  <dxfs count="0"/>
  <tableStyles count="0" defaultTableStyle="TableStyleMedium2" defaultPivotStyle="PivotStyleLight16"/>
  <colors>
    <mruColors>
      <color rgb="FF0036A2"/>
      <color rgb="FFFFF8CD"/>
      <color rgb="FFF8FD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31"/>
  <sheetViews>
    <sheetView tabSelected="1" zoomScaleNormal="100" workbookViewId="0">
      <selection activeCell="C12" sqref="C12"/>
    </sheetView>
  </sheetViews>
  <sheetFormatPr defaultRowHeight="16.5"/>
  <cols>
    <col min="1" max="1" width="15.625" customWidth="1"/>
    <col min="2" max="2" width="15.625" style="17" customWidth="1"/>
    <col min="3" max="3" width="15.625" style="14" customWidth="1"/>
    <col min="4" max="4" width="15.625" style="26" customWidth="1"/>
    <col min="5" max="5" width="11.5" style="14" customWidth="1"/>
    <col min="6" max="6" width="13.625" style="14" customWidth="1"/>
    <col min="7" max="7" width="13.125" style="14" customWidth="1"/>
  </cols>
  <sheetData>
    <row r="1" spans="1:7" ht="20.25" customHeight="1">
      <c r="A1" s="58" t="s">
        <v>26</v>
      </c>
      <c r="B1" s="59"/>
      <c r="C1" s="59"/>
      <c r="D1" s="59"/>
      <c r="E1" s="59"/>
      <c r="F1" s="59"/>
      <c r="G1" s="60"/>
    </row>
    <row r="2" spans="1:7" ht="26.25" customHeight="1" thickBot="1">
      <c r="A2" s="61" t="s">
        <v>51</v>
      </c>
      <c r="B2" s="62"/>
      <c r="C2" s="62"/>
      <c r="D2" s="62"/>
      <c r="E2" s="62"/>
      <c r="F2" s="62"/>
      <c r="G2" s="63"/>
    </row>
    <row r="3" spans="1:7" ht="17.25" customHeight="1" thickTop="1">
      <c r="A3" s="5"/>
      <c r="B3" s="16"/>
      <c r="C3" s="5"/>
      <c r="D3" s="25"/>
      <c r="E3" s="5"/>
      <c r="F3" s="5"/>
      <c r="G3" s="5"/>
    </row>
    <row r="4" spans="1:7" ht="19.5" customHeight="1" thickBot="1">
      <c r="A4" s="1" t="s">
        <v>13</v>
      </c>
      <c r="G4" s="15"/>
    </row>
    <row r="5" spans="1:7" ht="21" customHeight="1">
      <c r="A5" s="67" t="s">
        <v>2</v>
      </c>
      <c r="B5" s="66" t="s">
        <v>8</v>
      </c>
      <c r="C5" s="66"/>
      <c r="D5" s="64" t="s">
        <v>3</v>
      </c>
      <c r="E5" s="64"/>
      <c r="F5" s="64" t="s">
        <v>4</v>
      </c>
      <c r="G5" s="65"/>
    </row>
    <row r="6" spans="1:7" ht="51.75" customHeight="1">
      <c r="A6" s="68"/>
      <c r="B6" s="18" t="s">
        <v>5</v>
      </c>
      <c r="C6" s="9" t="s">
        <v>24</v>
      </c>
      <c r="D6" s="27" t="s">
        <v>5</v>
      </c>
      <c r="E6" s="7" t="s">
        <v>10</v>
      </c>
      <c r="F6" s="8" t="s">
        <v>6</v>
      </c>
      <c r="G6" s="9" t="s">
        <v>11</v>
      </c>
    </row>
    <row r="7" spans="1:7" ht="24.95" customHeight="1">
      <c r="A7" s="10" t="s">
        <v>17</v>
      </c>
      <c r="B7" s="19">
        <v>9</v>
      </c>
      <c r="C7" s="11">
        <v>1</v>
      </c>
      <c r="D7" s="28">
        <v>134</v>
      </c>
      <c r="E7" s="12"/>
      <c r="F7" s="13">
        <f>D7/B7</f>
        <v>14.888888888888889</v>
      </c>
      <c r="G7" s="13">
        <f>E7/C7</f>
        <v>0</v>
      </c>
    </row>
    <row r="8" spans="1:7" ht="24.95" customHeight="1">
      <c r="A8" s="10" t="s">
        <v>18</v>
      </c>
      <c r="B8" s="19">
        <v>6</v>
      </c>
      <c r="C8" s="11">
        <v>1</v>
      </c>
      <c r="D8" s="28">
        <v>22</v>
      </c>
      <c r="E8" s="12"/>
      <c r="F8" s="13">
        <f t="shared" ref="F8:G28" si="0">D8/B8</f>
        <v>3.6666666666666665</v>
      </c>
      <c r="G8" s="13">
        <f t="shared" si="0"/>
        <v>0</v>
      </c>
    </row>
    <row r="9" spans="1:7" ht="24.95" customHeight="1">
      <c r="A9" s="10" t="s">
        <v>27</v>
      </c>
      <c r="B9" s="19">
        <v>3</v>
      </c>
      <c r="C9" s="11">
        <v>1</v>
      </c>
      <c r="D9" s="28">
        <v>20</v>
      </c>
      <c r="E9" s="12"/>
      <c r="F9" s="13">
        <f t="shared" si="0"/>
        <v>6.666666666666667</v>
      </c>
      <c r="G9" s="13">
        <f t="shared" si="0"/>
        <v>0</v>
      </c>
    </row>
    <row r="10" spans="1:7" ht="24.95" customHeight="1">
      <c r="A10" s="10" t="s">
        <v>28</v>
      </c>
      <c r="B10" s="19">
        <v>8</v>
      </c>
      <c r="C10" s="11">
        <v>1</v>
      </c>
      <c r="D10" s="28">
        <v>68</v>
      </c>
      <c r="E10" s="12"/>
      <c r="F10" s="13">
        <f t="shared" si="0"/>
        <v>8.5</v>
      </c>
      <c r="G10" s="13">
        <f t="shared" si="0"/>
        <v>0</v>
      </c>
    </row>
    <row r="11" spans="1:7" ht="24.95" customHeight="1">
      <c r="A11" s="10" t="s">
        <v>29</v>
      </c>
      <c r="B11" s="19">
        <v>4</v>
      </c>
      <c r="C11" s="11">
        <v>1</v>
      </c>
      <c r="D11" s="28">
        <v>24</v>
      </c>
      <c r="E11" s="12">
        <v>1</v>
      </c>
      <c r="F11" s="13">
        <f t="shared" si="0"/>
        <v>6</v>
      </c>
      <c r="G11" s="13">
        <f t="shared" si="0"/>
        <v>1</v>
      </c>
    </row>
    <row r="12" spans="1:7" ht="24.95" customHeight="1">
      <c r="A12" s="10" t="s">
        <v>30</v>
      </c>
      <c r="B12" s="19">
        <v>4</v>
      </c>
      <c r="C12" s="11">
        <v>1</v>
      </c>
      <c r="D12" s="28">
        <v>25</v>
      </c>
      <c r="E12" s="12"/>
      <c r="F12" s="13">
        <f t="shared" si="0"/>
        <v>6.25</v>
      </c>
      <c r="G12" s="13">
        <f t="shared" si="0"/>
        <v>0</v>
      </c>
    </row>
    <row r="13" spans="1:7" ht="24.95" customHeight="1">
      <c r="A13" s="10" t="s">
        <v>31</v>
      </c>
      <c r="B13" s="19">
        <v>7</v>
      </c>
      <c r="C13" s="11">
        <v>1</v>
      </c>
      <c r="D13" s="28">
        <v>59</v>
      </c>
      <c r="E13" s="12">
        <v>1</v>
      </c>
      <c r="F13" s="13">
        <f t="shared" si="0"/>
        <v>8.4285714285714288</v>
      </c>
      <c r="G13" s="13">
        <f t="shared" si="0"/>
        <v>1</v>
      </c>
    </row>
    <row r="14" spans="1:7" ht="24.95" customHeight="1">
      <c r="A14" s="30" t="s">
        <v>32</v>
      </c>
      <c r="B14" s="19">
        <v>14</v>
      </c>
      <c r="C14" s="11">
        <v>2</v>
      </c>
      <c r="D14" s="28">
        <v>105</v>
      </c>
      <c r="E14" s="12">
        <v>2</v>
      </c>
      <c r="F14" s="13">
        <f t="shared" si="0"/>
        <v>7.5</v>
      </c>
      <c r="G14" s="13">
        <f t="shared" si="0"/>
        <v>1</v>
      </c>
    </row>
    <row r="15" spans="1:7" ht="24.95" customHeight="1">
      <c r="A15" s="10" t="s">
        <v>33</v>
      </c>
      <c r="B15" s="19">
        <v>4</v>
      </c>
      <c r="C15" s="11">
        <v>1</v>
      </c>
      <c r="D15" s="28">
        <v>62</v>
      </c>
      <c r="E15" s="12"/>
      <c r="F15" s="13">
        <f t="shared" si="0"/>
        <v>15.5</v>
      </c>
      <c r="G15" s="13">
        <f t="shared" si="0"/>
        <v>0</v>
      </c>
    </row>
    <row r="16" spans="1:7" ht="24.95" customHeight="1">
      <c r="A16" s="10" t="s">
        <v>34</v>
      </c>
      <c r="B16" s="19">
        <v>9</v>
      </c>
      <c r="C16" s="11">
        <v>1</v>
      </c>
      <c r="D16" s="28">
        <v>61</v>
      </c>
      <c r="E16" s="12"/>
      <c r="F16" s="13">
        <f t="shared" si="0"/>
        <v>6.7777777777777777</v>
      </c>
      <c r="G16" s="13">
        <f t="shared" si="0"/>
        <v>0</v>
      </c>
    </row>
    <row r="17" spans="1:7" ht="24.95" customHeight="1">
      <c r="A17" s="10" t="s">
        <v>1</v>
      </c>
      <c r="B17" s="19">
        <v>6</v>
      </c>
      <c r="C17" s="11">
        <v>1</v>
      </c>
      <c r="D17" s="28">
        <v>69</v>
      </c>
      <c r="E17" s="12"/>
      <c r="F17" s="13">
        <f t="shared" si="0"/>
        <v>11.5</v>
      </c>
      <c r="G17" s="13">
        <f t="shared" si="0"/>
        <v>0</v>
      </c>
    </row>
    <row r="18" spans="1:7" ht="24.95" customHeight="1">
      <c r="A18" s="10" t="s">
        <v>35</v>
      </c>
      <c r="B18" s="19">
        <v>8</v>
      </c>
      <c r="C18" s="11">
        <v>1</v>
      </c>
      <c r="D18" s="28">
        <v>29</v>
      </c>
      <c r="E18" s="12"/>
      <c r="F18" s="13">
        <f t="shared" si="0"/>
        <v>3.625</v>
      </c>
      <c r="G18" s="13">
        <f t="shared" si="0"/>
        <v>0</v>
      </c>
    </row>
    <row r="19" spans="1:7" ht="24.95" customHeight="1">
      <c r="A19" s="10" t="s">
        <v>36</v>
      </c>
      <c r="B19" s="19">
        <v>7</v>
      </c>
      <c r="C19" s="11">
        <v>1</v>
      </c>
      <c r="D19" s="28">
        <v>18</v>
      </c>
      <c r="E19" s="12"/>
      <c r="F19" s="13">
        <f t="shared" si="0"/>
        <v>2.5714285714285716</v>
      </c>
      <c r="G19" s="13">
        <f t="shared" si="0"/>
        <v>0</v>
      </c>
    </row>
    <row r="20" spans="1:7" ht="24.95" customHeight="1">
      <c r="A20" s="10" t="s">
        <v>37</v>
      </c>
      <c r="B20" s="19">
        <v>4</v>
      </c>
      <c r="C20" s="11">
        <v>1</v>
      </c>
      <c r="D20" s="28">
        <v>21</v>
      </c>
      <c r="E20" s="12"/>
      <c r="F20" s="13">
        <f t="shared" si="0"/>
        <v>5.25</v>
      </c>
      <c r="G20" s="13">
        <f t="shared" si="0"/>
        <v>0</v>
      </c>
    </row>
    <row r="21" spans="1:7" ht="24.95" customHeight="1">
      <c r="A21" s="10" t="s">
        <v>9</v>
      </c>
      <c r="B21" s="19">
        <v>5</v>
      </c>
      <c r="C21" s="11">
        <v>1</v>
      </c>
      <c r="D21" s="28">
        <v>25</v>
      </c>
      <c r="E21" s="12"/>
      <c r="F21" s="13">
        <f t="shared" si="0"/>
        <v>5</v>
      </c>
      <c r="G21" s="13">
        <f t="shared" si="0"/>
        <v>0</v>
      </c>
    </row>
    <row r="22" spans="1:7" ht="24.95" customHeight="1">
      <c r="A22" s="10" t="s">
        <v>19</v>
      </c>
      <c r="B22" s="19">
        <v>6</v>
      </c>
      <c r="C22" s="11">
        <v>1</v>
      </c>
      <c r="D22" s="28">
        <v>32</v>
      </c>
      <c r="E22" s="12"/>
      <c r="F22" s="13">
        <f t="shared" si="0"/>
        <v>5.333333333333333</v>
      </c>
      <c r="G22" s="13">
        <f t="shared" si="0"/>
        <v>0</v>
      </c>
    </row>
    <row r="23" spans="1:7" ht="24.95" customHeight="1">
      <c r="A23" s="10" t="s">
        <v>20</v>
      </c>
      <c r="B23" s="19">
        <v>4</v>
      </c>
      <c r="C23" s="11">
        <v>1</v>
      </c>
      <c r="D23" s="28">
        <v>32</v>
      </c>
      <c r="E23" s="12">
        <v>1</v>
      </c>
      <c r="F23" s="13">
        <f t="shared" si="0"/>
        <v>8</v>
      </c>
      <c r="G23" s="13">
        <f t="shared" si="0"/>
        <v>1</v>
      </c>
    </row>
    <row r="24" spans="1:7" ht="24.95" customHeight="1">
      <c r="A24" s="20" t="s">
        <v>38</v>
      </c>
      <c r="B24" s="21">
        <f>SUM(B7:B23)</f>
        <v>108</v>
      </c>
      <c r="C24" s="22" t="s">
        <v>25</v>
      </c>
      <c r="D24" s="29">
        <v>806</v>
      </c>
      <c r="E24" s="23">
        <v>5</v>
      </c>
      <c r="F24" s="24">
        <f>D24/B24</f>
        <v>7.4629629629629628</v>
      </c>
      <c r="G24" s="24">
        <f>E24/9</f>
        <v>0.55555555555555558</v>
      </c>
    </row>
    <row r="25" spans="1:7" ht="24.95" customHeight="1">
      <c r="A25" s="10" t="s">
        <v>21</v>
      </c>
      <c r="B25" s="19">
        <v>5</v>
      </c>
      <c r="C25" s="11">
        <v>1</v>
      </c>
      <c r="D25" s="28">
        <v>65</v>
      </c>
      <c r="E25" s="12">
        <v>1</v>
      </c>
      <c r="F25" s="13">
        <f t="shared" si="0"/>
        <v>13</v>
      </c>
      <c r="G25" s="13">
        <f t="shared" si="0"/>
        <v>1</v>
      </c>
    </row>
    <row r="26" spans="1:7" ht="24.95" customHeight="1">
      <c r="A26" s="10" t="s">
        <v>22</v>
      </c>
      <c r="B26" s="19">
        <v>7</v>
      </c>
      <c r="C26" s="11">
        <v>1</v>
      </c>
      <c r="D26" s="28">
        <v>65</v>
      </c>
      <c r="E26" s="12">
        <v>2</v>
      </c>
      <c r="F26" s="13">
        <f t="shared" si="0"/>
        <v>9.2857142857142865</v>
      </c>
      <c r="G26" s="13">
        <f t="shared" si="0"/>
        <v>2</v>
      </c>
    </row>
    <row r="27" spans="1:7" ht="24.95" customHeight="1">
      <c r="A27" s="10" t="s">
        <v>23</v>
      </c>
      <c r="B27" s="19">
        <v>6</v>
      </c>
      <c r="C27" s="11">
        <v>1</v>
      </c>
      <c r="D27" s="28">
        <v>55</v>
      </c>
      <c r="E27" s="12"/>
      <c r="F27" s="13">
        <f t="shared" si="0"/>
        <v>9.1666666666666661</v>
      </c>
      <c r="G27" s="13">
        <f t="shared" si="0"/>
        <v>0</v>
      </c>
    </row>
    <row r="28" spans="1:7" ht="24.95" customHeight="1">
      <c r="A28" s="10" t="s">
        <v>39</v>
      </c>
      <c r="B28" s="19">
        <v>4</v>
      </c>
      <c r="C28" s="11">
        <v>1</v>
      </c>
      <c r="D28" s="28">
        <v>65</v>
      </c>
      <c r="E28" s="12">
        <v>7</v>
      </c>
      <c r="F28" s="13">
        <f t="shared" si="0"/>
        <v>16.25</v>
      </c>
      <c r="G28" s="13">
        <f t="shared" si="0"/>
        <v>7</v>
      </c>
    </row>
    <row r="29" spans="1:7" ht="24.95" customHeight="1" thickBot="1">
      <c r="A29" s="31" t="s">
        <v>40</v>
      </c>
      <c r="B29" s="32">
        <f>SUM(B25:B28)</f>
        <v>22</v>
      </c>
      <c r="C29" s="33">
        <v>4</v>
      </c>
      <c r="D29" s="34">
        <f>SUM(D25:D28)</f>
        <v>250</v>
      </c>
      <c r="E29" s="35">
        <v>10</v>
      </c>
      <c r="F29" s="36">
        <f>D29/B29</f>
        <v>11.363636363636363</v>
      </c>
      <c r="G29" s="36">
        <f>E29/9</f>
        <v>1.1111111111111112</v>
      </c>
    </row>
    <row r="30" spans="1:7" ht="24.95" customHeight="1" thickBot="1">
      <c r="A30" s="37" t="s">
        <v>7</v>
      </c>
      <c r="B30" s="38">
        <f>B24+B29</f>
        <v>130</v>
      </c>
      <c r="C30" s="53">
        <v>13</v>
      </c>
      <c r="D30" s="55">
        <f>D24+D29</f>
        <v>1056</v>
      </c>
      <c r="E30" s="56">
        <v>15</v>
      </c>
      <c r="F30" s="54">
        <f>D30/B30</f>
        <v>8.1230769230769226</v>
      </c>
      <c r="G30" s="39">
        <f>E30/C30</f>
        <v>1.1538461538461537</v>
      </c>
    </row>
    <row r="31" spans="1:7" ht="24.75" customHeight="1"/>
  </sheetData>
  <mergeCells count="6">
    <mergeCell ref="A1:G1"/>
    <mergeCell ref="A2:G2"/>
    <mergeCell ref="F5:G5"/>
    <mergeCell ref="B5:C5"/>
    <mergeCell ref="A5:A6"/>
    <mergeCell ref="D5:E5"/>
  </mergeCells>
  <phoneticPr fontId="1" type="noConversion"/>
  <pageMargins left="0.25" right="0.25" top="0.75" bottom="0.75" header="0.3" footer="0.3"/>
  <pageSetup paperSize="9" scale="9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18"/>
  <sheetViews>
    <sheetView zoomScaleNormal="100" workbookViewId="0">
      <selection activeCell="B11" sqref="B11"/>
    </sheetView>
  </sheetViews>
  <sheetFormatPr defaultRowHeight="16.5"/>
  <cols>
    <col min="1" max="1" width="22.75" bestFit="1" customWidth="1"/>
    <col min="2" max="2" width="11.875" customWidth="1"/>
    <col min="3" max="3" width="10.125" customWidth="1"/>
    <col min="4" max="4" width="13.125" customWidth="1"/>
    <col min="5" max="5" width="15.625" customWidth="1"/>
    <col min="6" max="6" width="9.375" customWidth="1"/>
    <col min="7" max="7" width="9.625" customWidth="1"/>
  </cols>
  <sheetData>
    <row r="1" spans="1:7" ht="24" customHeight="1">
      <c r="A1" s="69" t="s">
        <v>41</v>
      </c>
      <c r="B1" s="70"/>
      <c r="C1" s="70"/>
      <c r="D1" s="70"/>
      <c r="E1" s="70"/>
      <c r="F1" s="70"/>
      <c r="G1" s="71"/>
    </row>
    <row r="2" spans="1:7" ht="28.5" customHeight="1" thickBot="1">
      <c r="A2" s="72" t="s">
        <v>51</v>
      </c>
      <c r="B2" s="73"/>
      <c r="C2" s="73"/>
      <c r="D2" s="73"/>
      <c r="E2" s="73"/>
      <c r="F2" s="73"/>
      <c r="G2" s="74"/>
    </row>
    <row r="3" spans="1:7" ht="15.75" customHeight="1" thickTop="1">
      <c r="A3" s="57"/>
      <c r="B3" s="6"/>
      <c r="C3" s="6"/>
      <c r="D3" s="6"/>
      <c r="E3" s="6"/>
      <c r="F3" s="6"/>
      <c r="G3" s="6"/>
    </row>
    <row r="4" spans="1:7" ht="19.5" customHeight="1" thickBot="1">
      <c r="A4" s="1" t="s">
        <v>14</v>
      </c>
      <c r="G4" s="40"/>
    </row>
    <row r="5" spans="1:7" ht="27" customHeight="1">
      <c r="A5" s="84" t="s">
        <v>42</v>
      </c>
      <c r="B5" s="86" t="s">
        <v>2</v>
      </c>
      <c r="C5" s="88" t="s">
        <v>43</v>
      </c>
      <c r="D5" s="75" t="s">
        <v>3</v>
      </c>
      <c r="E5" s="76"/>
      <c r="F5" s="77"/>
      <c r="G5" s="80" t="s">
        <v>4</v>
      </c>
    </row>
    <row r="6" spans="1:7" ht="33" customHeight="1">
      <c r="A6" s="85"/>
      <c r="B6" s="87"/>
      <c r="C6" s="89"/>
      <c r="D6" s="41" t="s">
        <v>16</v>
      </c>
      <c r="E6" s="41" t="s">
        <v>15</v>
      </c>
      <c r="F6" s="42" t="s">
        <v>12</v>
      </c>
      <c r="G6" s="81"/>
    </row>
    <row r="7" spans="1:7" ht="24.95" customHeight="1">
      <c r="A7" s="82" t="s">
        <v>44</v>
      </c>
      <c r="B7" s="43" t="s">
        <v>29</v>
      </c>
      <c r="C7" s="2">
        <v>1</v>
      </c>
      <c r="D7" s="4">
        <v>1</v>
      </c>
      <c r="E7" s="4">
        <v>20</v>
      </c>
      <c r="F7" s="3">
        <v>21</v>
      </c>
      <c r="G7" s="44">
        <f t="shared" ref="G7:G18" si="0">F7/C7</f>
        <v>21</v>
      </c>
    </row>
    <row r="8" spans="1:7" ht="24.95" customHeight="1">
      <c r="A8" s="83"/>
      <c r="B8" s="43" t="s">
        <v>32</v>
      </c>
      <c r="C8" s="2">
        <v>1</v>
      </c>
      <c r="D8" s="4">
        <v>7</v>
      </c>
      <c r="E8" s="4">
        <v>51</v>
      </c>
      <c r="F8" s="3">
        <v>58</v>
      </c>
      <c r="G8" s="44">
        <f t="shared" si="0"/>
        <v>58</v>
      </c>
    </row>
    <row r="9" spans="1:7" ht="24.95" customHeight="1">
      <c r="A9" s="83"/>
      <c r="B9" s="43" t="s">
        <v>1</v>
      </c>
      <c r="C9" s="2">
        <v>1</v>
      </c>
      <c r="D9" s="4">
        <v>4</v>
      </c>
      <c r="E9" s="4">
        <v>46</v>
      </c>
      <c r="F9" s="3">
        <v>50</v>
      </c>
      <c r="G9" s="44">
        <f t="shared" si="0"/>
        <v>50</v>
      </c>
    </row>
    <row r="10" spans="1:7" ht="24.95" customHeight="1">
      <c r="A10" s="82" t="s">
        <v>45</v>
      </c>
      <c r="B10" s="43" t="s">
        <v>0</v>
      </c>
      <c r="C10" s="2">
        <v>1</v>
      </c>
      <c r="D10" s="4">
        <v>5</v>
      </c>
      <c r="E10" s="4">
        <v>82</v>
      </c>
      <c r="F10" s="3">
        <v>87</v>
      </c>
      <c r="G10" s="44">
        <f t="shared" si="0"/>
        <v>87</v>
      </c>
    </row>
    <row r="11" spans="1:7" ht="24.95" customHeight="1">
      <c r="A11" s="83"/>
      <c r="B11" s="43" t="s">
        <v>28</v>
      </c>
      <c r="C11" s="2">
        <v>1</v>
      </c>
      <c r="D11" s="4">
        <v>2</v>
      </c>
      <c r="E11" s="4">
        <v>38</v>
      </c>
      <c r="F11" s="3">
        <v>40</v>
      </c>
      <c r="G11" s="44">
        <f t="shared" si="0"/>
        <v>40</v>
      </c>
    </row>
    <row r="12" spans="1:7" ht="33">
      <c r="A12" s="45" t="s">
        <v>46</v>
      </c>
      <c r="B12" s="43" t="s">
        <v>39</v>
      </c>
      <c r="C12" s="2">
        <v>3</v>
      </c>
      <c r="D12" s="4">
        <v>18</v>
      </c>
      <c r="E12" s="4">
        <v>34</v>
      </c>
      <c r="F12" s="3">
        <v>52</v>
      </c>
      <c r="G12" s="44">
        <f t="shared" si="0"/>
        <v>17.333333333333332</v>
      </c>
    </row>
    <row r="13" spans="1:7" ht="24.95" customHeight="1">
      <c r="A13" s="82" t="s">
        <v>47</v>
      </c>
      <c r="B13" s="46" t="s">
        <v>18</v>
      </c>
      <c r="C13" s="2">
        <v>1</v>
      </c>
      <c r="D13" s="4">
        <v>1</v>
      </c>
      <c r="E13" s="4">
        <v>14</v>
      </c>
      <c r="F13" s="3">
        <v>15</v>
      </c>
      <c r="G13" s="44">
        <f t="shared" si="0"/>
        <v>15</v>
      </c>
    </row>
    <row r="14" spans="1:7" ht="24.95" customHeight="1">
      <c r="A14" s="83"/>
      <c r="B14" s="43" t="s">
        <v>48</v>
      </c>
      <c r="C14" s="2">
        <v>1</v>
      </c>
      <c r="D14" s="4">
        <v>7</v>
      </c>
      <c r="E14" s="4" t="s">
        <v>52</v>
      </c>
      <c r="F14" s="3">
        <v>7</v>
      </c>
      <c r="G14" s="44">
        <f t="shared" si="0"/>
        <v>7</v>
      </c>
    </row>
    <row r="15" spans="1:7" ht="24.95" customHeight="1">
      <c r="A15" s="82" t="s">
        <v>49</v>
      </c>
      <c r="B15" s="43" t="s">
        <v>0</v>
      </c>
      <c r="C15" s="2">
        <v>1</v>
      </c>
      <c r="D15" s="4">
        <v>8</v>
      </c>
      <c r="E15" s="4" t="s">
        <v>52</v>
      </c>
      <c r="F15" s="3">
        <v>8</v>
      </c>
      <c r="G15" s="44">
        <f t="shared" si="0"/>
        <v>8</v>
      </c>
    </row>
    <row r="16" spans="1:7" ht="24.95" customHeight="1">
      <c r="A16" s="83"/>
      <c r="B16" s="43" t="s">
        <v>9</v>
      </c>
      <c r="C16" s="2">
        <v>1</v>
      </c>
      <c r="D16" s="4">
        <v>3</v>
      </c>
      <c r="E16" s="4" t="s">
        <v>52</v>
      </c>
      <c r="F16" s="3">
        <v>3</v>
      </c>
      <c r="G16" s="44">
        <f t="shared" si="0"/>
        <v>3</v>
      </c>
    </row>
    <row r="17" spans="1:7" ht="33.75" thickBot="1">
      <c r="A17" s="45" t="s">
        <v>50</v>
      </c>
      <c r="B17" s="43" t="s">
        <v>1</v>
      </c>
      <c r="C17" s="2">
        <v>1</v>
      </c>
      <c r="D17" s="51">
        <v>9</v>
      </c>
      <c r="E17" s="4" t="s">
        <v>52</v>
      </c>
      <c r="F17" s="3">
        <v>9</v>
      </c>
      <c r="G17" s="44">
        <f t="shared" si="0"/>
        <v>9</v>
      </c>
    </row>
    <row r="18" spans="1:7" ht="24.95" customHeight="1" thickBot="1">
      <c r="A18" s="78" t="s">
        <v>7</v>
      </c>
      <c r="B18" s="79"/>
      <c r="C18" s="49">
        <f>SUM(C7:C17)</f>
        <v>13</v>
      </c>
      <c r="D18" s="52">
        <f>SUM(D7:D17)</f>
        <v>65</v>
      </c>
      <c r="E18" s="50">
        <f>SUM(E7:E17)</f>
        <v>285</v>
      </c>
      <c r="F18" s="47">
        <f>SUM(F7:F17)</f>
        <v>350</v>
      </c>
      <c r="G18" s="48">
        <f t="shared" si="0"/>
        <v>26.923076923076923</v>
      </c>
    </row>
  </sheetData>
  <mergeCells count="12">
    <mergeCell ref="A1:G1"/>
    <mergeCell ref="A2:G2"/>
    <mergeCell ref="D5:F5"/>
    <mergeCell ref="A18:B18"/>
    <mergeCell ref="G5:G6"/>
    <mergeCell ref="A7:A9"/>
    <mergeCell ref="A10:A11"/>
    <mergeCell ref="A13:A14"/>
    <mergeCell ref="A15:A16"/>
    <mergeCell ref="A5:A6"/>
    <mergeCell ref="B5:B6"/>
    <mergeCell ref="C5:C6"/>
  </mergeCells>
  <phoneticPr fontId="1" type="noConversion"/>
  <pageMargins left="0.25" right="0.25" top="0.75" bottom="0.75" header="0.3" footer="0.3"/>
  <pageSetup paperSize="9" scale="9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최종현황(공립)</vt:lpstr>
      <vt:lpstr>최종현황(사립)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2022-10-25T02:06:49Z</cp:lastPrinted>
  <dcterms:created xsi:type="dcterms:W3CDTF">2017-10-11T04:46:18Z</dcterms:created>
  <dcterms:modified xsi:type="dcterms:W3CDTF">2022-10-25T02:18:38Z</dcterms:modified>
</cp:coreProperties>
</file>