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 초등임용\2023학년도\10. 원서접수\1. 일일 원서접수현황-완료\홈페이지 탑재\"/>
    </mc:Choice>
  </mc:AlternateContent>
  <bookViews>
    <workbookView xWindow="0" yWindow="0" windowWidth="28800" windowHeight="11595" tabRatio="726" firstSheet="1" activeTab="1"/>
  </bookViews>
  <sheets>
    <sheet name="results" sheetId="3" state="veryHidden" r:id="rId1"/>
    <sheet name="원서접수현황(최종-탑재용)" sheetId="2" r:id="rId2"/>
  </sheets>
  <externalReferences>
    <externalReference r:id="rId3"/>
  </externalReferences>
  <calcPr calcId="162913" calcMode="manual"/>
</workbook>
</file>

<file path=xl/calcChain.xml><?xml version="1.0" encoding="utf-8"?>
<calcChain xmlns="http://schemas.openxmlformats.org/spreadsheetml/2006/main">
  <c r="G24" i="2" l="1"/>
  <c r="F24" i="2"/>
  <c r="E24" i="2"/>
  <c r="D24" i="2"/>
  <c r="C24" i="2"/>
  <c r="E23" i="2"/>
  <c r="D23" i="2"/>
  <c r="C23" i="2"/>
  <c r="J22" i="2"/>
  <c r="H22" i="2"/>
  <c r="E22" i="2"/>
  <c r="D22" i="2"/>
  <c r="C22" i="2"/>
  <c r="E21" i="2"/>
  <c r="D21" i="2"/>
  <c r="C21" i="2"/>
  <c r="E20" i="2"/>
  <c r="D20" i="2"/>
  <c r="C20" i="2"/>
  <c r="E19" i="2"/>
  <c r="D19" i="2"/>
  <c r="C19" i="2"/>
  <c r="E18" i="2"/>
  <c r="D18" i="2"/>
  <c r="C18" i="2"/>
  <c r="E17" i="2"/>
  <c r="D17" i="2"/>
  <c r="I17" i="2" s="1"/>
  <c r="C17" i="2"/>
  <c r="E16" i="2"/>
  <c r="D16" i="2"/>
  <c r="C16" i="2"/>
  <c r="E15" i="2"/>
  <c r="D15" i="2"/>
  <c r="I15" i="2" s="1"/>
  <c r="C15" i="2"/>
  <c r="E14" i="2"/>
  <c r="D14" i="2"/>
  <c r="C14" i="2"/>
  <c r="E13" i="2"/>
  <c r="D13" i="2"/>
  <c r="I13" i="2" s="1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G8" i="2" s="1"/>
  <c r="C8" i="2"/>
  <c r="E7" i="2"/>
  <c r="D7" i="2"/>
  <c r="C7" i="2"/>
  <c r="E6" i="2"/>
  <c r="D6" i="2"/>
  <c r="C6" i="2"/>
  <c r="C3" i="2"/>
  <c r="A1" i="2"/>
  <c r="I8" i="2" l="1"/>
  <c r="G17" i="2"/>
  <c r="G13" i="2"/>
  <c r="G15" i="2"/>
</calcChain>
</file>

<file path=xl/sharedStrings.xml><?xml version="1.0" encoding="utf-8"?>
<sst xmlns="http://schemas.openxmlformats.org/spreadsheetml/2006/main" count="32" uniqueCount="19">
  <si>
    <t>구 분</t>
  </si>
  <si>
    <t>선발인원</t>
    <phoneticPr fontId="1" type="noConversion"/>
  </si>
  <si>
    <t>접수현황</t>
    <phoneticPr fontId="1" type="noConversion"/>
  </si>
  <si>
    <t>계</t>
    <phoneticPr fontId="1" type="noConversion"/>
  </si>
  <si>
    <t>경쟁률</t>
    <phoneticPr fontId="1" type="noConversion"/>
  </si>
  <si>
    <t>일반</t>
    <phoneticPr fontId="1" type="noConversion"/>
  </si>
  <si>
    <t>장애</t>
    <phoneticPr fontId="1" type="noConversion"/>
  </si>
  <si>
    <t>소계</t>
    <phoneticPr fontId="1" type="noConversion"/>
  </si>
  <si>
    <t>시.군II</t>
    <phoneticPr fontId="1" type="noConversion"/>
  </si>
  <si>
    <t>합계</t>
    <phoneticPr fontId="1" type="noConversion"/>
  </si>
  <si>
    <t>전라남도교육청</t>
    <phoneticPr fontId="1" type="noConversion"/>
  </si>
  <si>
    <t>공립 특수
(유치원)교사</t>
    <phoneticPr fontId="1" type="noConversion"/>
  </si>
  <si>
    <t>공립 특수
(초등)교사</t>
    <phoneticPr fontId="1" type="noConversion"/>
  </si>
  <si>
    <t>공립학교
합  계</t>
    <phoneticPr fontId="1" type="noConversion"/>
  </si>
  <si>
    <t xml:space="preserve"> 공립 유치원
 교사</t>
    <phoneticPr fontId="1" type="noConversion"/>
  </si>
  <si>
    <t>공립 초등학교
교사</t>
    <phoneticPr fontId="1" type="noConversion"/>
  </si>
  <si>
    <t>사립 초등학교
(여도초)</t>
    <phoneticPr fontId="1" type="noConversion"/>
  </si>
  <si>
    <t>시.군I</t>
    <phoneticPr fontId="1" type="noConversion"/>
  </si>
  <si>
    <t>※ 상기 원서접수 현황은 수험생 편의를 위해 제공하는 자료입니다.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</si>
</sst>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&quot; : 1&quot;"/>
    <numFmt numFmtId="177" formatCode="0.0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"/>
      <family val="3"/>
      <charset val="129"/>
    </font>
    <font>
      <b/>
      <sz val="11"/>
      <name val="돋움"/>
      <family val="3"/>
      <charset val="129"/>
    </font>
    <font>
      <sz val="20"/>
      <name val="HY헤드라인M"/>
      <family val="1"/>
      <charset val="129"/>
    </font>
    <font>
      <b/>
      <sz val="15"/>
      <name val="굴림"/>
      <family val="3"/>
      <charset val="129"/>
    </font>
    <font>
      <sz val="15"/>
      <name val="굴림"/>
      <family val="3"/>
      <charset val="129"/>
    </font>
    <font>
      <sz val="14"/>
      <color rgb="FF0000FF"/>
      <name val="돋움"/>
      <family val="3"/>
      <charset val="129"/>
    </font>
    <font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76" fontId="6" fillId="2" borderId="4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3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0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3" fillId="0" borderId="12" xfId="0" applyFont="1" applyBorder="1" applyAlignment="1"/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14" xfId="0" applyFont="1" applyFill="1" applyBorder="1" applyAlignment="1" applyProtection="1">
      <alignment horizontal="center" vertical="center" wrapText="1"/>
      <protection locked="0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5" fillId="2" borderId="16" xfId="0" applyFont="1" applyFill="1" applyBorder="1" applyAlignment="1" applyProtection="1">
      <alignment horizontal="center" vertical="center" wrapText="1"/>
      <protection locked="0"/>
    </xf>
    <xf numFmtId="0" fontId="5" fillId="2" borderId="1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20" xfId="0" applyFont="1" applyFill="1" applyBorder="1" applyAlignment="1" applyProtection="1">
      <alignment horizontal="center" vertical="center" wrapText="1"/>
      <protection locked="0"/>
    </xf>
    <xf numFmtId="0" fontId="5" fillId="2" borderId="21" xfId="0" applyFont="1" applyFill="1" applyBorder="1" applyAlignment="1" applyProtection="1">
      <alignment horizontal="center" vertical="center" wrapText="1"/>
      <protection locked="0"/>
    </xf>
    <xf numFmtId="3" fontId="6" fillId="0" borderId="23" xfId="0" applyNumberFormat="1" applyFont="1" applyBorder="1" applyAlignment="1" applyProtection="1">
      <alignment horizontal="center" vertical="center" wrapText="1"/>
      <protection locked="0"/>
    </xf>
    <xf numFmtId="3" fontId="8" fillId="0" borderId="24" xfId="0" applyNumberFormat="1" applyFont="1" applyBorder="1" applyAlignment="1" applyProtection="1">
      <alignment horizontal="center" vertical="center" wrapText="1"/>
      <protection locked="0"/>
    </xf>
    <xf numFmtId="176" fontId="6" fillId="0" borderId="25" xfId="0" applyNumberFormat="1" applyFont="1" applyBorder="1" applyAlignment="1" applyProtection="1">
      <alignment horizontal="center" vertical="center" wrapText="1"/>
      <protection locked="0"/>
    </xf>
    <xf numFmtId="3" fontId="6" fillId="2" borderId="23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24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25" xfId="0" applyNumberFormat="1" applyFont="1" applyFill="1" applyBorder="1" applyAlignment="1" applyProtection="1">
      <alignment horizontal="center" vertical="center" wrapText="1"/>
      <protection locked="0"/>
    </xf>
    <xf numFmtId="3" fontId="6" fillId="2" borderId="28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29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30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14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32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11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23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24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25" xfId="0" applyNumberFormat="1" applyFont="1" applyFill="1" applyBorder="1" applyAlignment="1" applyProtection="1">
      <alignment horizontal="center" vertical="center" wrapText="1"/>
      <protection locked="0"/>
    </xf>
    <xf numFmtId="3" fontId="6" fillId="3" borderId="35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36" xfId="0" applyNumberFormat="1" applyFont="1" applyFill="1" applyBorder="1" applyAlignment="1" applyProtection="1">
      <alignment horizontal="center" vertical="center" wrapText="1"/>
      <protection locked="0"/>
    </xf>
    <xf numFmtId="176" fontId="6" fillId="3" borderId="37" xfId="0" applyNumberFormat="1" applyFont="1" applyFill="1" applyBorder="1" applyAlignment="1" applyProtection="1">
      <alignment horizontal="center" vertical="center" wrapText="1"/>
      <protection locked="0"/>
    </xf>
    <xf numFmtId="3" fontId="6" fillId="0" borderId="14" xfId="0" applyNumberFormat="1" applyFont="1" applyBorder="1" applyAlignment="1" applyProtection="1">
      <alignment horizontal="center" vertical="center" wrapText="1"/>
      <protection locked="0"/>
    </xf>
    <xf numFmtId="3" fontId="8" fillId="0" borderId="32" xfId="0" applyNumberFormat="1" applyFont="1" applyBorder="1" applyAlignment="1" applyProtection="1">
      <alignment horizontal="center" vertical="center" wrapText="1"/>
      <protection locked="0"/>
    </xf>
    <xf numFmtId="176" fontId="6" fillId="0" borderId="11" xfId="0" applyNumberFormat="1" applyFont="1" applyBorder="1" applyAlignment="1" applyProtection="1">
      <alignment horizontal="center" vertical="center" wrapText="1"/>
      <protection locked="0"/>
    </xf>
    <xf numFmtId="3" fontId="6" fillId="2" borderId="35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36" xfId="0" applyNumberFormat="1" applyFont="1" applyFill="1" applyBorder="1" applyAlignment="1" applyProtection="1">
      <alignment horizontal="center" vertical="center" wrapText="1"/>
      <protection locked="0"/>
    </xf>
    <xf numFmtId="176" fontId="6" fillId="2" borderId="37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3" borderId="31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6" fillId="3" borderId="33" xfId="0" applyFont="1" applyFill="1" applyBorder="1" applyAlignment="1" applyProtection="1">
      <alignment horizontal="center" vertical="center" wrapText="1"/>
      <protection locked="0"/>
    </xf>
    <xf numFmtId="0" fontId="6" fillId="0" borderId="31" xfId="0" applyFont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 applyProtection="1">
      <alignment horizontal="center" vertical="center" wrapText="1"/>
      <protection locked="0"/>
    </xf>
    <xf numFmtId="0" fontId="6" fillId="3" borderId="26" xfId="0" applyFont="1" applyFill="1" applyBorder="1" applyAlignment="1" applyProtection="1">
      <alignment horizontal="center" vertical="center" wrapText="1"/>
      <protection locked="0"/>
    </xf>
    <xf numFmtId="0" fontId="6" fillId="3" borderId="27" xfId="0" applyFont="1" applyFill="1" applyBorder="1" applyAlignment="1" applyProtection="1">
      <alignment horizontal="center" vertical="center" wrapText="1"/>
      <protection locked="0"/>
    </xf>
    <xf numFmtId="0" fontId="6" fillId="3" borderId="34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&#52488;&#46321;&#51076;&#50857;/2023&#54617;&#45380;&#46020;/10.%20&#50896;&#49436;&#51217;&#49688;/1.%20&#51068;&#51068;%20&#50896;&#49436;&#51217;&#49688;&#54788;&#54889;-&#50756;&#47308;/2023&#54617;&#45380;&#46020;%20&#51204;&#46972;&#45224;&#46020;%20&#50976;&#183;&#52488;&#183;&#53945;&#49688;(&#50976;&#183;&#52488;)&#44368;&#49324;%20&#51076;&#50857;&#49884;&#54744;%20&#50896;&#49436;&#51217;&#49688;&#54788;&#54889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s"/>
      <sheetName val="원서접수현황-5일차(결재용)"/>
      <sheetName val="원서접수현황-5일차(탑재용)"/>
      <sheetName val="Sheet1"/>
    </sheetNames>
    <sheetDataSet>
      <sheetData sheetId="0"/>
      <sheetData sheetId="1">
        <row r="1">
          <cell r="A1" t="str">
            <v>2023학년도 유·초·특(유·초)교사 임용시험 원서접수 현황[최종]</v>
          </cell>
        </row>
        <row r="3">
          <cell r="C3" t="str">
            <v>2022. 10. 11.(화) 18:00기준(최종)</v>
          </cell>
        </row>
        <row r="6">
          <cell r="C6">
            <v>54</v>
          </cell>
          <cell r="D6">
            <v>702</v>
          </cell>
          <cell r="E6">
            <v>13</v>
          </cell>
        </row>
        <row r="7">
          <cell r="C7">
            <v>4</v>
          </cell>
          <cell r="D7">
            <v>2</v>
          </cell>
          <cell r="E7">
            <v>0.5</v>
          </cell>
        </row>
        <row r="8">
          <cell r="C8">
            <v>58</v>
          </cell>
          <cell r="D8">
            <v>704</v>
          </cell>
          <cell r="E8">
            <v>12.137931034482758</v>
          </cell>
        </row>
        <row r="9">
          <cell r="C9">
            <v>141</v>
          </cell>
          <cell r="D9">
            <v>267</v>
          </cell>
          <cell r="E9">
            <v>1.8936170212765957</v>
          </cell>
        </row>
        <row r="10">
          <cell r="C10">
            <v>12</v>
          </cell>
          <cell r="D10">
            <v>5</v>
          </cell>
          <cell r="E10">
            <v>0.41666666666666669</v>
          </cell>
        </row>
        <row r="11">
          <cell r="C11">
            <v>5</v>
          </cell>
          <cell r="D11">
            <v>16</v>
          </cell>
          <cell r="E11">
            <v>3.2</v>
          </cell>
        </row>
        <row r="12">
          <cell r="C12">
            <v>5</v>
          </cell>
          <cell r="D12">
            <v>9</v>
          </cell>
          <cell r="E12">
            <v>1.8</v>
          </cell>
        </row>
        <row r="13">
          <cell r="C13">
            <v>163</v>
          </cell>
          <cell r="D13">
            <v>297</v>
          </cell>
          <cell r="E13">
            <v>1.8220858895705521</v>
          </cell>
        </row>
        <row r="14">
          <cell r="C14">
            <v>3</v>
          </cell>
          <cell r="D14">
            <v>20</v>
          </cell>
          <cell r="E14">
            <v>6.666666666666667</v>
          </cell>
        </row>
        <row r="15">
          <cell r="C15">
            <v>3</v>
          </cell>
          <cell r="D15">
            <v>20</v>
          </cell>
          <cell r="E15">
            <v>6.666666666666667</v>
          </cell>
        </row>
        <row r="16">
          <cell r="C16">
            <v>4</v>
          </cell>
          <cell r="D16">
            <v>51</v>
          </cell>
          <cell r="E16">
            <v>12.75</v>
          </cell>
        </row>
        <row r="18">
          <cell r="C18">
            <v>4</v>
          </cell>
          <cell r="D18">
            <v>51</v>
          </cell>
          <cell r="E18">
            <v>12.75</v>
          </cell>
        </row>
        <row r="19">
          <cell r="C19">
            <v>202</v>
          </cell>
          <cell r="D19">
            <v>1040</v>
          </cell>
          <cell r="E19">
            <v>5.1485148514851486</v>
          </cell>
        </row>
        <row r="20">
          <cell r="C20">
            <v>16</v>
          </cell>
          <cell r="D20">
            <v>7</v>
          </cell>
          <cell r="E20">
            <v>0.4375</v>
          </cell>
        </row>
        <row r="21">
          <cell r="C21">
            <v>5</v>
          </cell>
          <cell r="D21">
            <v>16</v>
          </cell>
          <cell r="E21">
            <v>3.2</v>
          </cell>
        </row>
        <row r="22">
          <cell r="C22">
            <v>5</v>
          </cell>
          <cell r="D22">
            <v>9</v>
          </cell>
          <cell r="E22">
            <v>1.8</v>
          </cell>
        </row>
        <row r="23">
          <cell r="C23">
            <v>228</v>
          </cell>
          <cell r="D23">
            <v>1072</v>
          </cell>
          <cell r="E23">
            <v>4.7017543859649127</v>
          </cell>
        </row>
        <row r="24">
          <cell r="C24">
            <v>3</v>
          </cell>
          <cell r="D24">
            <v>3</v>
          </cell>
          <cell r="E24">
            <v>1</v>
          </cell>
        </row>
        <row r="25">
          <cell r="C25">
            <v>3</v>
          </cell>
          <cell r="D25">
            <v>3</v>
          </cell>
          <cell r="E25">
            <v>1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85" zoomScaleNormal="85" workbookViewId="0">
      <selection activeCell="R15" sqref="R15"/>
    </sheetView>
  </sheetViews>
  <sheetFormatPr defaultRowHeight="13.5" x14ac:dyDescent="0.15"/>
  <cols>
    <col min="1" max="1" width="18" customWidth="1"/>
    <col min="2" max="2" width="17" customWidth="1"/>
    <col min="3" max="3" width="16.44140625" customWidth="1"/>
    <col min="4" max="4" width="19" customWidth="1"/>
    <col min="5" max="5" width="20.109375" customWidth="1"/>
    <col min="6" max="6" width="0" hidden="1" customWidth="1"/>
    <col min="7" max="7" width="10.109375" style="3" hidden="1" customWidth="1"/>
    <col min="8" max="8" width="0" style="3" hidden="1" customWidth="1"/>
    <col min="9" max="9" width="0" hidden="1" customWidth="1"/>
    <col min="10" max="10" width="0" style="3" hidden="1" customWidth="1"/>
    <col min="11" max="14" width="0" hidden="1" customWidth="1"/>
  </cols>
  <sheetData>
    <row r="1" spans="1:10" ht="55.5" customHeight="1" x14ac:dyDescent="0.15">
      <c r="A1" s="10" t="str">
        <f>'[1]원서접수현황-5일차(결재용)'!A1:H1</f>
        <v>2023학년도 유·초·특(유·초)교사 임용시험 원서접수 현황[최종]</v>
      </c>
      <c r="B1" s="10"/>
      <c r="C1" s="10"/>
      <c r="D1" s="10"/>
      <c r="E1" s="10"/>
    </row>
    <row r="2" spans="1:10" ht="18" customHeight="1" x14ac:dyDescent="0.15">
      <c r="A2" s="9"/>
      <c r="B2" s="9"/>
      <c r="C2" s="9"/>
      <c r="D2" s="9"/>
      <c r="E2" s="9"/>
    </row>
    <row r="3" spans="1:10" ht="25.5" customHeight="1" thickBot="1" x14ac:dyDescent="0.2">
      <c r="A3" s="13" t="s">
        <v>10</v>
      </c>
      <c r="B3" s="13"/>
      <c r="C3" s="14" t="str">
        <f>'[1]원서접수현황-5일차(결재용)'!C3:H3</f>
        <v>2022. 10. 11.(화) 18:00기준(최종)</v>
      </c>
      <c r="D3" s="14"/>
      <c r="E3" s="15"/>
    </row>
    <row r="4" spans="1:10" ht="23.25" customHeight="1" x14ac:dyDescent="0.15">
      <c r="A4" s="11" t="s">
        <v>0</v>
      </c>
      <c r="B4" s="16"/>
      <c r="C4" s="17" t="s">
        <v>1</v>
      </c>
      <c r="D4" s="18" t="s">
        <v>2</v>
      </c>
      <c r="E4" s="19"/>
    </row>
    <row r="5" spans="1:10" ht="23.25" customHeight="1" thickBot="1" x14ac:dyDescent="0.2">
      <c r="A5" s="20"/>
      <c r="B5" s="21"/>
      <c r="C5" s="22"/>
      <c r="D5" s="23" t="s">
        <v>3</v>
      </c>
      <c r="E5" s="24" t="s">
        <v>4</v>
      </c>
    </row>
    <row r="6" spans="1:10" ht="30" customHeight="1" thickTop="1" x14ac:dyDescent="0.15">
      <c r="A6" s="49" t="s">
        <v>14</v>
      </c>
      <c r="B6" s="58" t="s">
        <v>5</v>
      </c>
      <c r="C6" s="25">
        <f>'[1]원서접수현황-5일차(결재용)'!C6</f>
        <v>54</v>
      </c>
      <c r="D6" s="26">
        <f>'[1]원서접수현황-5일차(결재용)'!D6</f>
        <v>702</v>
      </c>
      <c r="E6" s="27">
        <f>'[1]원서접수현황-5일차(결재용)'!E6</f>
        <v>13</v>
      </c>
    </row>
    <row r="7" spans="1:10" ht="30" customHeight="1" x14ac:dyDescent="0.15">
      <c r="A7" s="50"/>
      <c r="B7" s="59" t="s">
        <v>6</v>
      </c>
      <c r="C7" s="25">
        <f>'[1]원서접수현황-5일차(결재용)'!C7</f>
        <v>4</v>
      </c>
      <c r="D7" s="26">
        <f>'[1]원서접수현황-5일차(결재용)'!D7</f>
        <v>2</v>
      </c>
      <c r="E7" s="27">
        <f>'[1]원서접수현황-5일차(결재용)'!E7</f>
        <v>0.5</v>
      </c>
    </row>
    <row r="8" spans="1:10" ht="30" customHeight="1" x14ac:dyDescent="0.15">
      <c r="A8" s="50"/>
      <c r="B8" s="60" t="s">
        <v>7</v>
      </c>
      <c r="C8" s="28">
        <f>'[1]원서접수현황-5일차(결재용)'!C8</f>
        <v>58</v>
      </c>
      <c r="D8" s="29">
        <f>'[1]원서접수현황-5일차(결재용)'!D8</f>
        <v>704</v>
      </c>
      <c r="E8" s="30">
        <f>'[1]원서접수현황-5일차(결재용)'!E8</f>
        <v>12.137931034482758</v>
      </c>
      <c r="G8" s="4">
        <f>D8/32</f>
        <v>22</v>
      </c>
      <c r="H8" s="3">
        <v>18</v>
      </c>
      <c r="I8" s="4">
        <f>D8/35</f>
        <v>20.114285714285714</v>
      </c>
      <c r="J8" s="3">
        <v>16</v>
      </c>
    </row>
    <row r="9" spans="1:10" ht="30" customHeight="1" x14ac:dyDescent="0.15">
      <c r="A9" s="51" t="s">
        <v>15</v>
      </c>
      <c r="B9" s="59" t="s">
        <v>5</v>
      </c>
      <c r="C9" s="25">
        <f>'[1]원서접수현황-5일차(결재용)'!C9</f>
        <v>141</v>
      </c>
      <c r="D9" s="26">
        <f>'[1]원서접수현황-5일차(결재용)'!D9</f>
        <v>267</v>
      </c>
      <c r="E9" s="27">
        <f>'[1]원서접수현황-5일차(결재용)'!E9</f>
        <v>1.8936170212765957</v>
      </c>
    </row>
    <row r="10" spans="1:10" ht="30" customHeight="1" x14ac:dyDescent="0.15">
      <c r="A10" s="52"/>
      <c r="B10" s="59" t="s">
        <v>6</v>
      </c>
      <c r="C10" s="25">
        <f>'[1]원서접수현황-5일차(결재용)'!C10</f>
        <v>12</v>
      </c>
      <c r="D10" s="26">
        <f>'[1]원서접수현황-5일차(결재용)'!D10</f>
        <v>5</v>
      </c>
      <c r="E10" s="27">
        <f>'[1]원서접수현황-5일차(결재용)'!E10</f>
        <v>0.41666666666666669</v>
      </c>
    </row>
    <row r="11" spans="1:10" ht="30" customHeight="1" x14ac:dyDescent="0.15">
      <c r="A11" s="52"/>
      <c r="B11" s="59" t="s">
        <v>17</v>
      </c>
      <c r="C11" s="25">
        <f>'[1]원서접수현황-5일차(결재용)'!C11</f>
        <v>5</v>
      </c>
      <c r="D11" s="26">
        <f>'[1]원서접수현황-5일차(결재용)'!D11</f>
        <v>16</v>
      </c>
      <c r="E11" s="27">
        <f>'[1]원서접수현황-5일차(결재용)'!E11</f>
        <v>3.2</v>
      </c>
    </row>
    <row r="12" spans="1:10" ht="30" customHeight="1" x14ac:dyDescent="0.15">
      <c r="A12" s="52"/>
      <c r="B12" s="59" t="s">
        <v>8</v>
      </c>
      <c r="C12" s="25">
        <f>'[1]원서접수현황-5일차(결재용)'!C12</f>
        <v>5</v>
      </c>
      <c r="D12" s="26">
        <f>'[1]원서접수현황-5일차(결재용)'!D12</f>
        <v>9</v>
      </c>
      <c r="E12" s="27">
        <f>'[1]원서접수현황-5일차(결재용)'!E12</f>
        <v>1.8</v>
      </c>
    </row>
    <row r="13" spans="1:10" ht="30" customHeight="1" x14ac:dyDescent="0.15">
      <c r="A13" s="49"/>
      <c r="B13" s="60" t="s">
        <v>7</v>
      </c>
      <c r="C13" s="28">
        <f>'[1]원서접수현황-5일차(결재용)'!C13</f>
        <v>163</v>
      </c>
      <c r="D13" s="29">
        <f>'[1]원서접수현황-5일차(결재용)'!D13</f>
        <v>297</v>
      </c>
      <c r="E13" s="30">
        <f>'[1]원서접수현황-5일차(결재용)'!E13</f>
        <v>1.8220858895705521</v>
      </c>
      <c r="G13" s="4">
        <f>D13/32</f>
        <v>9.28125</v>
      </c>
      <c r="H13" s="3">
        <v>14</v>
      </c>
      <c r="I13" s="4">
        <f>D13/35</f>
        <v>8.4857142857142858</v>
      </c>
      <c r="J13" s="3">
        <v>13</v>
      </c>
    </row>
    <row r="14" spans="1:10" ht="30" customHeight="1" x14ac:dyDescent="0.15">
      <c r="A14" s="50" t="s">
        <v>11</v>
      </c>
      <c r="B14" s="59" t="s">
        <v>5</v>
      </c>
      <c r="C14" s="25">
        <f>'[1]원서접수현황-5일차(결재용)'!C14</f>
        <v>3</v>
      </c>
      <c r="D14" s="26">
        <f>'[1]원서접수현황-5일차(결재용)'!D14</f>
        <v>20</v>
      </c>
      <c r="E14" s="27">
        <f>'[1]원서접수현황-5일차(결재용)'!E14</f>
        <v>6.666666666666667</v>
      </c>
    </row>
    <row r="15" spans="1:10" ht="30" customHeight="1" x14ac:dyDescent="0.15">
      <c r="A15" s="51"/>
      <c r="B15" s="61" t="s">
        <v>7</v>
      </c>
      <c r="C15" s="28">
        <f>'[1]원서접수현황-5일차(결재용)'!C15</f>
        <v>3</v>
      </c>
      <c r="D15" s="29">
        <f>'[1]원서접수현황-5일차(결재용)'!D15</f>
        <v>20</v>
      </c>
      <c r="E15" s="30">
        <f>'[1]원서접수현황-5일차(결재용)'!E15</f>
        <v>6.666666666666667</v>
      </c>
      <c r="G15" s="3">
        <f>D15/32</f>
        <v>0.625</v>
      </c>
      <c r="H15" s="3">
        <v>1</v>
      </c>
      <c r="I15" s="4">
        <f>D15/35</f>
        <v>0.5714285714285714</v>
      </c>
      <c r="J15" s="3">
        <v>1</v>
      </c>
    </row>
    <row r="16" spans="1:10" ht="30" customHeight="1" x14ac:dyDescent="0.15">
      <c r="A16" s="51" t="s">
        <v>12</v>
      </c>
      <c r="B16" s="62" t="s">
        <v>5</v>
      </c>
      <c r="C16" s="25">
        <f>'[1]원서접수현황-5일차(결재용)'!C16</f>
        <v>4</v>
      </c>
      <c r="D16" s="26">
        <f>'[1]원서접수현황-5일차(결재용)'!D16</f>
        <v>51</v>
      </c>
      <c r="E16" s="27">
        <f>'[1]원서접수현황-5일차(결재용)'!E16</f>
        <v>12.75</v>
      </c>
    </row>
    <row r="17" spans="1:10" ht="30" customHeight="1" thickBot="1" x14ac:dyDescent="0.2">
      <c r="A17" s="52"/>
      <c r="B17" s="63" t="s">
        <v>7</v>
      </c>
      <c r="C17" s="31">
        <f>'[1]원서접수현황-5일차(결재용)'!C18</f>
        <v>4</v>
      </c>
      <c r="D17" s="32">
        <f>'[1]원서접수현황-5일차(결재용)'!D18</f>
        <v>51</v>
      </c>
      <c r="E17" s="33">
        <f>'[1]원서접수현황-5일차(결재용)'!E18</f>
        <v>12.75</v>
      </c>
      <c r="G17" s="3">
        <f>D17/32</f>
        <v>1.59375</v>
      </c>
      <c r="H17" s="3">
        <v>3</v>
      </c>
      <c r="I17" s="4">
        <f>D17/35</f>
        <v>1.4571428571428571</v>
      </c>
      <c r="J17" s="3">
        <v>3</v>
      </c>
    </row>
    <row r="18" spans="1:10" ht="30" customHeight="1" x14ac:dyDescent="0.15">
      <c r="A18" s="53" t="s">
        <v>13</v>
      </c>
      <c r="B18" s="64" t="s">
        <v>5</v>
      </c>
      <c r="C18" s="34">
        <f>'[1]원서접수현황-5일차(결재용)'!C19</f>
        <v>202</v>
      </c>
      <c r="D18" s="35">
        <f>'[1]원서접수현황-5일차(결재용)'!D19</f>
        <v>1040</v>
      </c>
      <c r="E18" s="36">
        <f>'[1]원서접수현황-5일차(결재용)'!E19</f>
        <v>5.1485148514851486</v>
      </c>
    </row>
    <row r="19" spans="1:10" ht="30" customHeight="1" x14ac:dyDescent="0.15">
      <c r="A19" s="54"/>
      <c r="B19" s="65" t="s">
        <v>6</v>
      </c>
      <c r="C19" s="37">
        <f>'[1]원서접수현황-5일차(결재용)'!C20</f>
        <v>16</v>
      </c>
      <c r="D19" s="38">
        <f>'[1]원서접수현황-5일차(결재용)'!D20</f>
        <v>7</v>
      </c>
      <c r="E19" s="39">
        <f>'[1]원서접수현황-5일차(결재용)'!E20</f>
        <v>0.4375</v>
      </c>
    </row>
    <row r="20" spans="1:10" ht="30" customHeight="1" x14ac:dyDescent="0.15">
      <c r="A20" s="54"/>
      <c r="B20" s="66" t="s">
        <v>17</v>
      </c>
      <c r="C20" s="37">
        <f>'[1]원서접수현황-5일차(결재용)'!C21</f>
        <v>5</v>
      </c>
      <c r="D20" s="38">
        <f>'[1]원서접수현황-5일차(결재용)'!D21</f>
        <v>16</v>
      </c>
      <c r="E20" s="39">
        <f>'[1]원서접수현황-5일차(결재용)'!E21</f>
        <v>3.2</v>
      </c>
    </row>
    <row r="21" spans="1:10" ht="30" customHeight="1" x14ac:dyDescent="0.15">
      <c r="A21" s="54"/>
      <c r="B21" s="66" t="s">
        <v>8</v>
      </c>
      <c r="C21" s="37">
        <f>'[1]원서접수현황-5일차(결재용)'!C22</f>
        <v>5</v>
      </c>
      <c r="D21" s="38">
        <f>'[1]원서접수현황-5일차(결재용)'!D22</f>
        <v>9</v>
      </c>
      <c r="E21" s="39">
        <f>'[1]원서접수현황-5일차(결재용)'!E22</f>
        <v>1.8</v>
      </c>
    </row>
    <row r="22" spans="1:10" ht="30" customHeight="1" thickBot="1" x14ac:dyDescent="0.2">
      <c r="A22" s="55"/>
      <c r="B22" s="67" t="s">
        <v>9</v>
      </c>
      <c r="C22" s="40">
        <f>'[1]원서접수현황-5일차(결재용)'!C23</f>
        <v>228</v>
      </c>
      <c r="D22" s="41">
        <f>'[1]원서접수현황-5일차(결재용)'!D23</f>
        <v>1072</v>
      </c>
      <c r="E22" s="42">
        <f>'[1]원서접수현황-5일차(결재용)'!E23</f>
        <v>4.7017543859649127</v>
      </c>
      <c r="H22" s="3">
        <f>SUM(H4:H21)</f>
        <v>36</v>
      </c>
      <c r="J22" s="3">
        <f>SUM(J8:J21)</f>
        <v>33</v>
      </c>
    </row>
    <row r="23" spans="1:10" ht="30" customHeight="1" x14ac:dyDescent="0.15">
      <c r="A23" s="56" t="s">
        <v>16</v>
      </c>
      <c r="B23" s="68" t="s">
        <v>5</v>
      </c>
      <c r="C23" s="43">
        <f>'[1]원서접수현황-5일차(결재용)'!C24</f>
        <v>3</v>
      </c>
      <c r="D23" s="44">
        <f>'[1]원서접수현황-5일차(결재용)'!D24</f>
        <v>3</v>
      </c>
      <c r="E23" s="45">
        <f>'[1]원서접수현황-5일차(결재용)'!E24</f>
        <v>1</v>
      </c>
      <c r="F23" s="6">
        <v>2</v>
      </c>
      <c r="G23" s="7">
        <v>0</v>
      </c>
      <c r="H23" s="2">
        <v>0</v>
      </c>
      <c r="J23"/>
    </row>
    <row r="24" spans="1:10" ht="30" customHeight="1" thickBot="1" x14ac:dyDescent="0.2">
      <c r="A24" s="57"/>
      <c r="B24" s="69" t="s">
        <v>7</v>
      </c>
      <c r="C24" s="46">
        <f>'[1]원서접수현황-5일차(결재용)'!C25</f>
        <v>3</v>
      </c>
      <c r="D24" s="47">
        <f>'[1]원서접수현황-5일차(결재용)'!D25</f>
        <v>3</v>
      </c>
      <c r="E24" s="48">
        <f>'[1]원서접수현황-5일차(결재용)'!E25</f>
        <v>1</v>
      </c>
      <c r="F24" s="8">
        <f>SUM(F23:F23)</f>
        <v>2</v>
      </c>
      <c r="G24" s="5">
        <f>SUM(G23:G23)</f>
        <v>0</v>
      </c>
      <c r="H24" s="1">
        <v>0</v>
      </c>
      <c r="J24"/>
    </row>
    <row r="25" spans="1:10" ht="43.5" customHeight="1" x14ac:dyDescent="0.15">
      <c r="A25" s="12" t="s">
        <v>18</v>
      </c>
      <c r="B25" s="12"/>
      <c r="C25" s="12"/>
      <c r="D25" s="12"/>
      <c r="E25" s="12"/>
    </row>
  </sheetData>
  <mergeCells count="13">
    <mergeCell ref="A9:A13"/>
    <mergeCell ref="A14:A15"/>
    <mergeCell ref="A16:A17"/>
    <mergeCell ref="A18:A22"/>
    <mergeCell ref="A23:A24"/>
    <mergeCell ref="A25:E25"/>
    <mergeCell ref="A3:B3"/>
    <mergeCell ref="A1:E1"/>
    <mergeCell ref="A4:B5"/>
    <mergeCell ref="C4:C5"/>
    <mergeCell ref="A6:A8"/>
    <mergeCell ref="C3:E3"/>
    <mergeCell ref="D4:E4"/>
  </mergeCells>
  <phoneticPr fontId="1" type="noConversion"/>
  <printOptions horizontalCentered="1"/>
  <pageMargins left="0.25" right="0.25" top="0.75" bottom="0.75" header="0.3" footer="0.3"/>
  <pageSetup paperSize="9" scale="9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214462160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원서접수현황(최종-탑재용)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2021-10-12T10:21:23Z</cp:lastPrinted>
  <dcterms:created xsi:type="dcterms:W3CDTF">2008-10-06T01:20:11Z</dcterms:created>
  <dcterms:modified xsi:type="dcterms:W3CDTF">2022-10-11T11:35:57Z</dcterms:modified>
</cp:coreProperties>
</file>