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. 교사임용\21. 2023임용\04. 1차 시험\03. 원서접수\취소기간 후\"/>
    </mc:Choice>
  </mc:AlternateContent>
  <bookViews>
    <workbookView xWindow="3675" yWindow="1050" windowWidth="17745" windowHeight="8760"/>
  </bookViews>
  <sheets>
    <sheet name="총괄" sheetId="3" r:id="rId1"/>
    <sheet name="공립" sheetId="1" r:id="rId2"/>
    <sheet name="사립" sheetId="2" r:id="rId3"/>
  </sheets>
  <externalReferences>
    <externalReference r:id="rId4"/>
  </externalReferences>
  <definedNames>
    <definedName name="_xlnm.Print_Titles" localSheetId="1">공립!$3:$4</definedName>
    <definedName name="_xlnm.Print_Titles" localSheetId="2">사립!$2:$3</definedName>
  </definedNames>
  <calcPr calcId="162913"/>
</workbook>
</file>

<file path=xl/calcChain.xml><?xml version="1.0" encoding="utf-8"?>
<calcChain xmlns="http://schemas.openxmlformats.org/spreadsheetml/2006/main">
  <c r="H37" i="1" l="1"/>
  <c r="E26" i="1"/>
  <c r="F26" i="1"/>
  <c r="G26" i="1"/>
  <c r="D5" i="3" s="1"/>
  <c r="D26" i="1"/>
  <c r="D8" i="3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4" i="2"/>
  <c r="H2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5" i="1"/>
  <c r="D6" i="3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5" i="1"/>
  <c r="C8" i="3" l="1"/>
  <c r="E8" i="3" s="1"/>
  <c r="C6" i="3"/>
  <c r="E6" i="3" s="1"/>
  <c r="D7" i="3"/>
  <c r="D9" i="3" s="1"/>
  <c r="C5" i="3"/>
  <c r="C7" i="3" l="1"/>
  <c r="C9" i="3" s="1"/>
  <c r="E5" i="3"/>
  <c r="E7" i="3" l="1"/>
  <c r="E9" i="3"/>
  <c r="E38" i="1"/>
  <c r="F38" i="1"/>
  <c r="G38" i="1"/>
  <c r="D38" i="1"/>
  <c r="H38" i="1" l="1"/>
</calcChain>
</file>

<file path=xl/sharedStrings.xml><?xml version="1.0" encoding="utf-8"?>
<sst xmlns="http://schemas.openxmlformats.org/spreadsheetml/2006/main" count="288" uniqueCount="109">
  <si>
    <t>교과</t>
  </si>
  <si>
    <t>모집인원</t>
  </si>
  <si>
    <t>남</t>
  </si>
  <si>
    <t>여</t>
  </si>
  <si>
    <t>계</t>
  </si>
  <si>
    <t>전문상담</t>
  </si>
  <si>
    <t>국어</t>
  </si>
  <si>
    <t>일반사회</t>
  </si>
  <si>
    <t>역사</t>
  </si>
  <si>
    <t>지리</t>
  </si>
  <si>
    <t>수학</t>
  </si>
  <si>
    <t>물리</t>
  </si>
  <si>
    <t>화학</t>
  </si>
  <si>
    <t>생물</t>
  </si>
  <si>
    <t>지구과학</t>
  </si>
  <si>
    <t>기술</t>
  </si>
  <si>
    <t>가정</t>
  </si>
  <si>
    <t>체육</t>
  </si>
  <si>
    <t>음악</t>
  </si>
  <si>
    <t>미술</t>
  </si>
  <si>
    <t>영어</t>
  </si>
  <si>
    <t>사서</t>
  </si>
  <si>
    <t>도덕・윤리</t>
  </si>
  <si>
    <t>보건</t>
  </si>
  <si>
    <t>영양</t>
  </si>
  <si>
    <t>특수(중등)</t>
  </si>
  <si>
    <t>합계</t>
  </si>
  <si>
    <t>일반</t>
    <phoneticPr fontId="2" type="noConversion"/>
  </si>
  <si>
    <t>장애</t>
    <phoneticPr fontId="2" type="noConversion"/>
  </si>
  <si>
    <t>일반 소계</t>
    <phoneticPr fontId="2" type="noConversion"/>
  </si>
  <si>
    <t>장애 소계</t>
    <phoneticPr fontId="2" type="noConversion"/>
  </si>
  <si>
    <t>합 계</t>
    <phoneticPr fontId="2" type="noConversion"/>
  </si>
  <si>
    <t>구분</t>
    <phoneticPr fontId="2" type="noConversion"/>
  </si>
  <si>
    <t>경쟁률</t>
    <phoneticPr fontId="2" type="noConversion"/>
  </si>
  <si>
    <t>NO</t>
    <phoneticPr fontId="2" type="noConversion"/>
  </si>
  <si>
    <t>사립학교(법인)명</t>
  </si>
  <si>
    <t>비고</t>
  </si>
  <si>
    <t>공립+사립</t>
  </si>
  <si>
    <t>사립</t>
  </si>
  <si>
    <t>여도초등학교</t>
  </si>
  <si>
    <t>여도중학교</t>
  </si>
  <si>
    <t>문태고등학교</t>
  </si>
  <si>
    <t>목포정명여자중학교</t>
  </si>
  <si>
    <t>목포정명여자고등학교</t>
  </si>
  <si>
    <t>순천매산중학교</t>
  </si>
  <si>
    <t>순천매산고등학교</t>
  </si>
  <si>
    <t>순천매산여자고등학교</t>
  </si>
  <si>
    <t>목포영화중학교</t>
  </si>
  <si>
    <t>목포여자상업고등학교</t>
  </si>
  <si>
    <t>정보・컴퓨터</t>
  </si>
  <si>
    <t>목포중앙고등학교</t>
  </si>
  <si>
    <t>기계</t>
  </si>
  <si>
    <t>상업</t>
  </si>
  <si>
    <t>목포마리아회고등학교</t>
  </si>
  <si>
    <t>여수중앙여자고등학교</t>
  </si>
  <si>
    <t>여양고등학교</t>
  </si>
  <si>
    <t>여수종고중학교</t>
  </si>
  <si>
    <t>여수공업고등학교</t>
  </si>
  <si>
    <t>전기</t>
  </si>
  <si>
    <t>여수정보과학고등학교</t>
  </si>
  <si>
    <t>관광</t>
  </si>
  <si>
    <t>순천효산고등학교</t>
  </si>
  <si>
    <t>조리</t>
  </si>
  <si>
    <t>순천청암고등학교</t>
  </si>
  <si>
    <t>미용</t>
  </si>
  <si>
    <t>순천효천고등학교</t>
  </si>
  <si>
    <t>순천금당고등학교</t>
  </si>
  <si>
    <t>순천강남여자고등학교</t>
  </si>
  <si>
    <t>광남고등학교</t>
  </si>
  <si>
    <t>세지중학교</t>
  </si>
  <si>
    <t>창평고등학교</t>
  </si>
  <si>
    <t>고흥대서중학교</t>
  </si>
  <si>
    <t>벌교고등학교</t>
  </si>
  <si>
    <t>능주고등학교</t>
  </si>
  <si>
    <t>득량중학교</t>
  </si>
  <si>
    <t>화원고등학교</t>
  </si>
  <si>
    <t>시종중학교</t>
  </si>
  <si>
    <t>영암여자중학교</t>
  </si>
  <si>
    <t>백제고등학교</t>
  </si>
  <si>
    <t>옥과고등학교</t>
  </si>
  <si>
    <t>함평고등학교</t>
  </si>
  <si>
    <t>해룡중학교</t>
  </si>
  <si>
    <t>해룡고등학교</t>
  </si>
  <si>
    <t>장성고등학교</t>
  </si>
  <si>
    <t>진도중학교</t>
  </si>
  <si>
    <t>진도고등학교</t>
  </si>
  <si>
    <t>소림학교(특수학교)</t>
  </si>
  <si>
    <t>은광학교(특수학교)</t>
  </si>
  <si>
    <t>함평영화학교(특수학교)</t>
  </si>
  <si>
    <t>모집인원</t>
    <phoneticPr fontId="2" type="noConversion"/>
  </si>
  <si>
    <t>교과</t>
    <phoneticPr fontId="2" type="noConversion"/>
  </si>
  <si>
    <t>지원자</t>
    <phoneticPr fontId="2" type="noConversion"/>
  </si>
  <si>
    <t>지 원 자</t>
    <phoneticPr fontId="2" type="noConversion"/>
  </si>
  <si>
    <t>□ 사립</t>
    <phoneticPr fontId="2" type="noConversion"/>
  </si>
  <si>
    <t>□ 총괄</t>
    <phoneticPr fontId="7" type="noConversion"/>
  </si>
  <si>
    <t>구  분</t>
    <phoneticPr fontId="7" type="noConversion"/>
  </si>
  <si>
    <t>선발예정인원</t>
    <phoneticPr fontId="7" type="noConversion"/>
  </si>
  <si>
    <t>지원자</t>
    <phoneticPr fontId="7" type="noConversion"/>
  </si>
  <si>
    <t>경쟁률</t>
    <phoneticPr fontId="7" type="noConversion"/>
  </si>
  <si>
    <t>공   립</t>
    <phoneticPr fontId="7" type="noConversion"/>
  </si>
  <si>
    <t>일  반</t>
    <phoneticPr fontId="7" type="noConversion"/>
  </si>
  <si>
    <t>장  애</t>
    <phoneticPr fontId="7" type="noConversion"/>
  </si>
  <si>
    <t>소  계</t>
    <phoneticPr fontId="7" type="noConversion"/>
  </si>
  <si>
    <t>사립(1순위)</t>
    <phoneticPr fontId="7" type="noConversion"/>
  </si>
  <si>
    <t>계</t>
    <phoneticPr fontId="7" type="noConversion"/>
  </si>
  <si>
    <t xml:space="preserve"> ※ 과목별, 법인(학교)별 세부내역은 별도 SHEET(공립, 사립)를 참조하시기 바랍니다.</t>
    <phoneticPr fontId="7" type="noConversion"/>
  </si>
  <si>
    <t>2023학년도 전라남도 공립 중등교사 임용시접수현황(최종)</t>
    <phoneticPr fontId="2" type="noConversion"/>
  </si>
  <si>
    <t>□ 공립</t>
    <phoneticPr fontId="2" type="noConversion"/>
  </si>
  <si>
    <t>2023학년도 중등학교 교사 임용시험 접수현황(최종)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</si>
</sst>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.00&quot; : 1&quot;"/>
  </numFmts>
  <fonts count="16" x14ac:knownFonts="1">
    <font>
      <sz val="11"/>
      <name val="돋움"/>
      <charset val="8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b/>
      <sz val="16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1" fontId="4" fillId="0" borderId="1" xfId="1" applyFont="1" applyBorder="1" applyAlignment="1" applyProtection="1">
      <alignment horizontal="center" vertical="center"/>
      <protection locked="0"/>
    </xf>
    <xf numFmtId="176" fontId="4" fillId="0" borderId="1" xfId="1" applyNumberFormat="1" applyFont="1" applyBorder="1" applyAlignment="1" applyProtection="1">
      <alignment horizontal="center" vertical="center"/>
      <protection locked="0"/>
    </xf>
    <xf numFmtId="41" fontId="4" fillId="2" borderId="1" xfId="1" applyFont="1" applyFill="1" applyBorder="1" applyAlignment="1" applyProtection="1">
      <alignment horizontal="center" vertical="center"/>
      <protection locked="0"/>
    </xf>
    <xf numFmtId="176" fontId="4" fillId="2" borderId="1" xfId="1" applyNumberFormat="1" applyFont="1" applyFill="1" applyBorder="1" applyAlignment="1" applyProtection="1">
      <alignment horizontal="center" vertical="center"/>
      <protection locked="0"/>
    </xf>
    <xf numFmtId="41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/>
      <protection locked="0"/>
    </xf>
    <xf numFmtId="41" fontId="4" fillId="0" borderId="6" xfId="1" applyFont="1" applyBorder="1" applyAlignment="1" applyProtection="1">
      <alignment horizontal="center" vertical="center"/>
      <protection locked="0"/>
    </xf>
    <xf numFmtId="176" fontId="4" fillId="0" borderId="6" xfId="1" applyNumberFormat="1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41" fontId="4" fillId="2" borderId="1" xfId="1" applyFont="1" applyFill="1" applyBorder="1" applyAlignment="1" applyProtection="1">
      <alignment horizontal="center" vertical="center"/>
      <protection locked="0"/>
    </xf>
    <xf numFmtId="41" fontId="4" fillId="2" borderId="5" xfId="1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41" fontId="4" fillId="0" borderId="6" xfId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41" fontId="4" fillId="0" borderId="1" xfId="1" applyFont="1" applyBorder="1" applyAlignment="1" applyProtection="1">
      <alignment horizontal="right" vertical="center"/>
      <protection locked="0"/>
    </xf>
    <xf numFmtId="0" fontId="8" fillId="0" borderId="0" xfId="0" applyFont="1" applyAlignment="1">
      <alignment vertical="center" shrinkToFi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41" fontId="11" fillId="0" borderId="6" xfId="1" applyFont="1" applyFill="1" applyBorder="1" applyAlignment="1">
      <alignment horizontal="left" vertical="center" wrapText="1"/>
    </xf>
    <xf numFmtId="41" fontId="12" fillId="0" borderId="6" xfId="1" applyFont="1" applyFill="1" applyBorder="1" applyAlignment="1">
      <alignment horizontal="left" vertical="center"/>
    </xf>
    <xf numFmtId="177" fontId="12" fillId="0" borderId="13" xfId="0" applyNumberFormat="1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left" vertical="center" wrapText="1"/>
    </xf>
    <xf numFmtId="41" fontId="12" fillId="0" borderId="1" xfId="1" applyFont="1" applyFill="1" applyBorder="1" applyAlignment="1">
      <alignment horizontal="left" vertical="center"/>
    </xf>
    <xf numFmtId="177" fontId="12" fillId="0" borderId="18" xfId="0" applyNumberFormat="1" applyFont="1" applyFill="1" applyBorder="1" applyAlignment="1">
      <alignment horizontal="center" vertical="center" shrinkToFit="1"/>
    </xf>
    <xf numFmtId="41" fontId="11" fillId="0" borderId="21" xfId="1" applyFont="1" applyFill="1" applyBorder="1" applyAlignment="1">
      <alignment horizontal="left" vertical="center" wrapText="1"/>
    </xf>
    <xf numFmtId="177" fontId="12" fillId="0" borderId="22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1" fontId="4" fillId="2" borderId="1" xfId="1" applyFont="1" applyFill="1" applyBorder="1" applyAlignment="1" applyProtection="1">
      <alignment horizontal="center" vertical="center"/>
      <protection locked="0"/>
    </xf>
    <xf numFmtId="41" fontId="4" fillId="2" borderId="5" xfId="1" applyFont="1" applyFill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&#44368;&#49324;&#51076;&#50857;/21.%202023&#51076;&#50857;/04.%201&#52264;%20&#49884;&#54744;/03.%20&#50896;&#49436;&#51217;&#49688;/4&#51068;&#52264;/2023&#54617;&#45380;&#46020;_&#51204;&#46972;&#45224;&#46020;_&#51025;&#49884;&#50896;&#49436;&#51217;&#49688;&#54788;&#54889;_04&#51068;&#52264;(2022.%2010.%2020.%2017&#49884;%20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공립"/>
      <sheetName val="사립"/>
    </sheetNames>
    <sheetDataSet>
      <sheetData sheetId="0" refreshError="1"/>
      <sheetData sheetId="1">
        <row r="26">
          <cell r="C26">
            <v>322</v>
          </cell>
          <cell r="D26">
            <v>26</v>
          </cell>
        </row>
      </sheetData>
      <sheetData sheetId="2">
        <row r="114">
          <cell r="D114">
            <v>117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activeCell="A3" sqref="A3"/>
    </sheetView>
  </sheetViews>
  <sheetFormatPr defaultRowHeight="13.5" x14ac:dyDescent="0.15"/>
  <cols>
    <col min="1" max="1" width="14.5546875" style="15" customWidth="1"/>
    <col min="2" max="2" width="14" style="15" customWidth="1"/>
    <col min="3" max="5" width="19.33203125" style="15" customWidth="1"/>
    <col min="6" max="16384" width="8.88671875" style="15"/>
  </cols>
  <sheetData>
    <row r="1" spans="1:5" ht="55.5" customHeight="1" thickBot="1" x14ac:dyDescent="0.2">
      <c r="A1" s="43" t="s">
        <v>108</v>
      </c>
      <c r="B1" s="44"/>
      <c r="C1" s="44"/>
      <c r="D1" s="44"/>
      <c r="E1" s="45"/>
    </row>
    <row r="2" spans="1:5" ht="9.75" customHeight="1" x14ac:dyDescent="0.15">
      <c r="A2" s="24"/>
      <c r="B2" s="24"/>
      <c r="C2" s="24"/>
      <c r="D2" s="24"/>
    </row>
    <row r="3" spans="1:5" ht="33" customHeight="1" thickBot="1" x14ac:dyDescent="0.2">
      <c r="A3" s="25" t="s">
        <v>94</v>
      </c>
      <c r="D3" s="26"/>
      <c r="E3" s="26"/>
    </row>
    <row r="4" spans="1:5" s="27" customFormat="1" ht="36" customHeight="1" thickBot="1" x14ac:dyDescent="0.2">
      <c r="A4" s="46" t="s">
        <v>95</v>
      </c>
      <c r="B4" s="47"/>
      <c r="C4" s="30" t="s">
        <v>96</v>
      </c>
      <c r="D4" s="31" t="s">
        <v>97</v>
      </c>
      <c r="E4" s="32" t="s">
        <v>98</v>
      </c>
    </row>
    <row r="5" spans="1:5" s="27" customFormat="1" ht="57" customHeight="1" thickTop="1" x14ac:dyDescent="0.15">
      <c r="A5" s="48" t="s">
        <v>99</v>
      </c>
      <c r="B5" s="33" t="s">
        <v>100</v>
      </c>
      <c r="C5" s="34">
        <f>[1]공립!C26</f>
        <v>322</v>
      </c>
      <c r="D5" s="35">
        <f>공립!G26</f>
        <v>2749</v>
      </c>
      <c r="E5" s="36">
        <f>ROUND(D5/C5,2)</f>
        <v>8.5399999999999991</v>
      </c>
    </row>
    <row r="6" spans="1:5" s="27" customFormat="1" ht="57" customHeight="1" x14ac:dyDescent="0.15">
      <c r="A6" s="49"/>
      <c r="B6" s="33" t="s">
        <v>101</v>
      </c>
      <c r="C6" s="34">
        <f>[1]공립!D26</f>
        <v>26</v>
      </c>
      <c r="D6" s="35">
        <f>공립!G37</f>
        <v>16</v>
      </c>
      <c r="E6" s="36">
        <f>ROUND(D6/C6,2)</f>
        <v>0.62</v>
      </c>
    </row>
    <row r="7" spans="1:5" s="27" customFormat="1" ht="57" customHeight="1" x14ac:dyDescent="0.15">
      <c r="A7" s="50"/>
      <c r="B7" s="33" t="s">
        <v>102</v>
      </c>
      <c r="C7" s="34">
        <f>SUM(C5:C6)</f>
        <v>348</v>
      </c>
      <c r="D7" s="35">
        <f>SUM(D5:D6)</f>
        <v>2765</v>
      </c>
      <c r="E7" s="36">
        <f>ROUND(D7/C7,2)</f>
        <v>7.95</v>
      </c>
    </row>
    <row r="8" spans="1:5" s="27" customFormat="1" ht="44.25" customHeight="1" x14ac:dyDescent="0.15">
      <c r="A8" s="51" t="s">
        <v>103</v>
      </c>
      <c r="B8" s="52"/>
      <c r="C8" s="37">
        <f>[1]사립!D114</f>
        <v>117</v>
      </c>
      <c r="D8" s="38">
        <f>사립!E113</f>
        <v>528</v>
      </c>
      <c r="E8" s="39">
        <f>ROUND(D8/C8,2)</f>
        <v>4.51</v>
      </c>
    </row>
    <row r="9" spans="1:5" ht="37.5" customHeight="1" thickBot="1" x14ac:dyDescent="0.2">
      <c r="A9" s="53" t="s">
        <v>104</v>
      </c>
      <c r="B9" s="54"/>
      <c r="C9" s="40">
        <f>SUM(C7:C8)</f>
        <v>465</v>
      </c>
      <c r="D9" s="40">
        <f>SUM(D7:D8)</f>
        <v>3293</v>
      </c>
      <c r="E9" s="41">
        <f>ROUND(D9/C9,2)</f>
        <v>7.08</v>
      </c>
    </row>
    <row r="10" spans="1:5" ht="25.5" customHeight="1" x14ac:dyDescent="0.15">
      <c r="A10" s="28" t="s">
        <v>105</v>
      </c>
      <c r="B10" s="28"/>
    </row>
  </sheetData>
  <mergeCells count="5">
    <mergeCell ref="A1:E1"/>
    <mergeCell ref="A4:B4"/>
    <mergeCell ref="A5:A7"/>
    <mergeCell ref="A8:B8"/>
    <mergeCell ref="A9:B9"/>
  </mergeCells>
  <phoneticPr fontId="2" type="noConversion"/>
  <pageMargins left="0.7" right="0.7" top="0.75" bottom="0.75" header="0.3" footer="0.3"/>
  <pageSetup paperSize="9" scale="8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28" workbookViewId="0">
      <selection activeCell="G37" sqref="G37"/>
    </sheetView>
  </sheetViews>
  <sheetFormatPr defaultRowHeight="14.25" x14ac:dyDescent="0.15"/>
  <cols>
    <col min="1" max="1" width="6.5546875" style="1" customWidth="1"/>
    <col min="2" max="2" width="5" style="1" customWidth="1"/>
    <col min="3" max="3" width="12.6640625" style="1" customWidth="1"/>
    <col min="4" max="8" width="10.88671875" style="1" customWidth="1"/>
    <col min="9" max="16384" width="8.88671875" style="1"/>
  </cols>
  <sheetData>
    <row r="1" spans="1:8" ht="37.5" customHeight="1" thickBot="1" x14ac:dyDescent="0.2">
      <c r="A1" s="55" t="s">
        <v>106</v>
      </c>
      <c r="B1" s="56"/>
      <c r="C1" s="56"/>
      <c r="D1" s="56"/>
      <c r="E1" s="56"/>
      <c r="F1" s="56"/>
      <c r="G1" s="56"/>
      <c r="H1" s="57"/>
    </row>
    <row r="2" spans="1:8" ht="24.75" customHeight="1" x14ac:dyDescent="0.15">
      <c r="A2" s="29" t="s">
        <v>107</v>
      </c>
    </row>
    <row r="3" spans="1:8" ht="21.75" customHeight="1" x14ac:dyDescent="0.15">
      <c r="A3" s="60" t="s">
        <v>32</v>
      </c>
      <c r="B3" s="60" t="s">
        <v>34</v>
      </c>
      <c r="C3" s="61" t="s">
        <v>0</v>
      </c>
      <c r="D3" s="61" t="s">
        <v>1</v>
      </c>
      <c r="E3" s="61" t="s">
        <v>91</v>
      </c>
      <c r="F3" s="61"/>
      <c r="G3" s="61"/>
      <c r="H3" s="61" t="s">
        <v>33</v>
      </c>
    </row>
    <row r="4" spans="1:8" ht="21.75" customHeight="1" thickBot="1" x14ac:dyDescent="0.2">
      <c r="A4" s="63"/>
      <c r="B4" s="63"/>
      <c r="C4" s="62"/>
      <c r="D4" s="62"/>
      <c r="E4" s="14" t="s">
        <v>2</v>
      </c>
      <c r="F4" s="14" t="s">
        <v>3</v>
      </c>
      <c r="G4" s="14" t="s">
        <v>4</v>
      </c>
      <c r="H4" s="62"/>
    </row>
    <row r="5" spans="1:8" ht="28.5" customHeight="1" thickTop="1" x14ac:dyDescent="0.15">
      <c r="A5" s="59" t="s">
        <v>27</v>
      </c>
      <c r="B5" s="10">
        <v>1</v>
      </c>
      <c r="C5" s="11" t="s">
        <v>6</v>
      </c>
      <c r="D5" s="12">
        <v>46</v>
      </c>
      <c r="E5" s="12">
        <v>116</v>
      </c>
      <c r="F5" s="12">
        <v>357</v>
      </c>
      <c r="G5" s="12">
        <f>E5+F5</f>
        <v>473</v>
      </c>
      <c r="H5" s="13">
        <f>G5/D5</f>
        <v>10.282608695652174</v>
      </c>
    </row>
    <row r="6" spans="1:8" ht="28.5" customHeight="1" x14ac:dyDescent="0.15">
      <c r="A6" s="58"/>
      <c r="B6" s="2">
        <v>2</v>
      </c>
      <c r="C6" s="3" t="s">
        <v>7</v>
      </c>
      <c r="D6" s="4">
        <v>9</v>
      </c>
      <c r="E6" s="4">
        <v>25</v>
      </c>
      <c r="F6" s="4">
        <v>65</v>
      </c>
      <c r="G6" s="12">
        <f t="shared" ref="G6:G25" si="0">E6+F6</f>
        <v>90</v>
      </c>
      <c r="H6" s="13">
        <f t="shared" ref="H6:H25" si="1">G6/D6</f>
        <v>10</v>
      </c>
    </row>
    <row r="7" spans="1:8" ht="28.5" customHeight="1" x14ac:dyDescent="0.15">
      <c r="A7" s="58"/>
      <c r="B7" s="2">
        <v>3</v>
      </c>
      <c r="C7" s="3" t="s">
        <v>8</v>
      </c>
      <c r="D7" s="4">
        <v>9</v>
      </c>
      <c r="E7" s="4">
        <v>42</v>
      </c>
      <c r="F7" s="4">
        <v>52</v>
      </c>
      <c r="G7" s="12">
        <f t="shared" si="0"/>
        <v>94</v>
      </c>
      <c r="H7" s="13">
        <f t="shared" si="1"/>
        <v>10.444444444444445</v>
      </c>
    </row>
    <row r="8" spans="1:8" ht="28.5" customHeight="1" x14ac:dyDescent="0.15">
      <c r="A8" s="58"/>
      <c r="B8" s="2">
        <v>4</v>
      </c>
      <c r="C8" s="3" t="s">
        <v>9</v>
      </c>
      <c r="D8" s="4">
        <v>7</v>
      </c>
      <c r="E8" s="4">
        <v>24</v>
      </c>
      <c r="F8" s="4">
        <v>33</v>
      </c>
      <c r="G8" s="12">
        <f t="shared" si="0"/>
        <v>57</v>
      </c>
      <c r="H8" s="13">
        <f t="shared" si="1"/>
        <v>8.1428571428571423</v>
      </c>
    </row>
    <row r="9" spans="1:8" ht="28.5" customHeight="1" x14ac:dyDescent="0.15">
      <c r="A9" s="58"/>
      <c r="B9" s="2">
        <v>5</v>
      </c>
      <c r="C9" s="3" t="s">
        <v>10</v>
      </c>
      <c r="D9" s="4">
        <v>46</v>
      </c>
      <c r="E9" s="4">
        <v>147</v>
      </c>
      <c r="F9" s="4">
        <v>175</v>
      </c>
      <c r="G9" s="12">
        <f t="shared" si="0"/>
        <v>322</v>
      </c>
      <c r="H9" s="13">
        <f t="shared" si="1"/>
        <v>7</v>
      </c>
    </row>
    <row r="10" spans="1:8" ht="28.5" customHeight="1" x14ac:dyDescent="0.15">
      <c r="A10" s="58"/>
      <c r="B10" s="2">
        <v>6</v>
      </c>
      <c r="C10" s="3" t="s">
        <v>11</v>
      </c>
      <c r="D10" s="4">
        <v>4</v>
      </c>
      <c r="E10" s="4">
        <v>20</v>
      </c>
      <c r="F10" s="4">
        <v>26</v>
      </c>
      <c r="G10" s="12">
        <f t="shared" si="0"/>
        <v>46</v>
      </c>
      <c r="H10" s="13">
        <f t="shared" si="1"/>
        <v>11.5</v>
      </c>
    </row>
    <row r="11" spans="1:8" ht="28.5" customHeight="1" x14ac:dyDescent="0.15">
      <c r="A11" s="58"/>
      <c r="B11" s="2">
        <v>7</v>
      </c>
      <c r="C11" s="3" t="s">
        <v>12</v>
      </c>
      <c r="D11" s="4">
        <v>5</v>
      </c>
      <c r="E11" s="4">
        <v>23</v>
      </c>
      <c r="F11" s="4">
        <v>36</v>
      </c>
      <c r="G11" s="12">
        <f t="shared" si="0"/>
        <v>59</v>
      </c>
      <c r="H11" s="13">
        <f t="shared" si="1"/>
        <v>11.8</v>
      </c>
    </row>
    <row r="12" spans="1:8" ht="28.5" customHeight="1" x14ac:dyDescent="0.15">
      <c r="A12" s="58"/>
      <c r="B12" s="2">
        <v>8</v>
      </c>
      <c r="C12" s="3" t="s">
        <v>13</v>
      </c>
      <c r="D12" s="4">
        <v>3</v>
      </c>
      <c r="E12" s="4">
        <v>12</v>
      </c>
      <c r="F12" s="4">
        <v>34</v>
      </c>
      <c r="G12" s="12">
        <f t="shared" si="0"/>
        <v>46</v>
      </c>
      <c r="H12" s="13">
        <f t="shared" si="1"/>
        <v>15.333333333333334</v>
      </c>
    </row>
    <row r="13" spans="1:8" ht="28.5" customHeight="1" x14ac:dyDescent="0.15">
      <c r="A13" s="58"/>
      <c r="B13" s="2">
        <v>9</v>
      </c>
      <c r="C13" s="3" t="s">
        <v>14</v>
      </c>
      <c r="D13" s="4">
        <v>2</v>
      </c>
      <c r="E13" s="4">
        <v>4</v>
      </c>
      <c r="F13" s="4">
        <v>13</v>
      </c>
      <c r="G13" s="12">
        <f t="shared" si="0"/>
        <v>17</v>
      </c>
      <c r="H13" s="13">
        <f t="shared" si="1"/>
        <v>8.5</v>
      </c>
    </row>
    <row r="14" spans="1:8" ht="28.5" customHeight="1" x14ac:dyDescent="0.15">
      <c r="A14" s="58"/>
      <c r="B14" s="2">
        <v>10</v>
      </c>
      <c r="C14" s="3" t="s">
        <v>15</v>
      </c>
      <c r="D14" s="4">
        <v>1</v>
      </c>
      <c r="E14" s="4">
        <v>3</v>
      </c>
      <c r="F14" s="4">
        <v>2</v>
      </c>
      <c r="G14" s="12">
        <f t="shared" si="0"/>
        <v>5</v>
      </c>
      <c r="H14" s="13">
        <f t="shared" si="1"/>
        <v>5</v>
      </c>
    </row>
    <row r="15" spans="1:8" ht="28.5" customHeight="1" x14ac:dyDescent="0.15">
      <c r="A15" s="58"/>
      <c r="B15" s="2">
        <v>11</v>
      </c>
      <c r="C15" s="3" t="s">
        <v>16</v>
      </c>
      <c r="D15" s="4">
        <v>5</v>
      </c>
      <c r="E15" s="4">
        <v>4</v>
      </c>
      <c r="F15" s="4">
        <v>37</v>
      </c>
      <c r="G15" s="12">
        <f t="shared" si="0"/>
        <v>41</v>
      </c>
      <c r="H15" s="13">
        <f t="shared" si="1"/>
        <v>8.1999999999999993</v>
      </c>
    </row>
    <row r="16" spans="1:8" ht="28.5" customHeight="1" x14ac:dyDescent="0.15">
      <c r="A16" s="58"/>
      <c r="B16" s="2">
        <v>12</v>
      </c>
      <c r="C16" s="3" t="s">
        <v>17</v>
      </c>
      <c r="D16" s="4">
        <v>23</v>
      </c>
      <c r="E16" s="4">
        <v>143</v>
      </c>
      <c r="F16" s="4">
        <v>60</v>
      </c>
      <c r="G16" s="12">
        <f t="shared" si="0"/>
        <v>203</v>
      </c>
      <c r="H16" s="13">
        <f t="shared" si="1"/>
        <v>8.8260869565217384</v>
      </c>
    </row>
    <row r="17" spans="1:8" ht="27.75" customHeight="1" x14ac:dyDescent="0.15">
      <c r="A17" s="58"/>
      <c r="B17" s="2">
        <v>13</v>
      </c>
      <c r="C17" s="3" t="s">
        <v>18</v>
      </c>
      <c r="D17" s="4">
        <v>3</v>
      </c>
      <c r="E17" s="4">
        <v>7</v>
      </c>
      <c r="F17" s="4">
        <v>55</v>
      </c>
      <c r="G17" s="12">
        <f t="shared" si="0"/>
        <v>62</v>
      </c>
      <c r="H17" s="13">
        <f t="shared" si="1"/>
        <v>20.666666666666668</v>
      </c>
    </row>
    <row r="18" spans="1:8" ht="27.75" customHeight="1" x14ac:dyDescent="0.15">
      <c r="A18" s="58"/>
      <c r="B18" s="2">
        <v>14</v>
      </c>
      <c r="C18" s="3" t="s">
        <v>19</v>
      </c>
      <c r="D18" s="4">
        <v>13</v>
      </c>
      <c r="E18" s="4">
        <v>10</v>
      </c>
      <c r="F18" s="4">
        <v>86</v>
      </c>
      <c r="G18" s="12">
        <f t="shared" si="0"/>
        <v>96</v>
      </c>
      <c r="H18" s="13">
        <f t="shared" si="1"/>
        <v>7.384615384615385</v>
      </c>
    </row>
    <row r="19" spans="1:8" ht="27.75" customHeight="1" x14ac:dyDescent="0.15">
      <c r="A19" s="58"/>
      <c r="B19" s="2">
        <v>15</v>
      </c>
      <c r="C19" s="3" t="s">
        <v>20</v>
      </c>
      <c r="D19" s="4">
        <v>41</v>
      </c>
      <c r="E19" s="4">
        <v>72</v>
      </c>
      <c r="F19" s="4">
        <v>268</v>
      </c>
      <c r="G19" s="12">
        <f t="shared" si="0"/>
        <v>340</v>
      </c>
      <c r="H19" s="13">
        <f t="shared" si="1"/>
        <v>8.2926829268292686</v>
      </c>
    </row>
    <row r="20" spans="1:8" ht="27.75" customHeight="1" x14ac:dyDescent="0.15">
      <c r="A20" s="58"/>
      <c r="B20" s="2">
        <v>16</v>
      </c>
      <c r="C20" s="3" t="s">
        <v>22</v>
      </c>
      <c r="D20" s="4">
        <v>22</v>
      </c>
      <c r="E20" s="4">
        <v>34</v>
      </c>
      <c r="F20" s="4">
        <v>52</v>
      </c>
      <c r="G20" s="12">
        <f t="shared" si="0"/>
        <v>86</v>
      </c>
      <c r="H20" s="13">
        <f t="shared" si="1"/>
        <v>3.9090909090909092</v>
      </c>
    </row>
    <row r="21" spans="1:8" ht="27.75" customHeight="1" x14ac:dyDescent="0.15">
      <c r="A21" s="58"/>
      <c r="B21" s="2">
        <v>17</v>
      </c>
      <c r="C21" s="3" t="s">
        <v>25</v>
      </c>
      <c r="D21" s="4">
        <v>6</v>
      </c>
      <c r="E21" s="4">
        <v>20</v>
      </c>
      <c r="F21" s="4">
        <v>75</v>
      </c>
      <c r="G21" s="12">
        <f t="shared" si="0"/>
        <v>95</v>
      </c>
      <c r="H21" s="13">
        <f t="shared" si="1"/>
        <v>15.833333333333334</v>
      </c>
    </row>
    <row r="22" spans="1:8" ht="27.75" customHeight="1" x14ac:dyDescent="0.15">
      <c r="A22" s="58"/>
      <c r="B22" s="2">
        <v>18</v>
      </c>
      <c r="C22" s="3" t="s">
        <v>21</v>
      </c>
      <c r="D22" s="4">
        <v>3</v>
      </c>
      <c r="E22" s="4">
        <v>6</v>
      </c>
      <c r="F22" s="4">
        <v>33</v>
      </c>
      <c r="G22" s="12">
        <f t="shared" si="0"/>
        <v>39</v>
      </c>
      <c r="H22" s="13">
        <f t="shared" si="1"/>
        <v>13</v>
      </c>
    </row>
    <row r="23" spans="1:8" ht="27.75" customHeight="1" x14ac:dyDescent="0.15">
      <c r="A23" s="58"/>
      <c r="B23" s="2">
        <v>19</v>
      </c>
      <c r="C23" s="3" t="s">
        <v>23</v>
      </c>
      <c r="D23" s="4">
        <v>29</v>
      </c>
      <c r="E23" s="4">
        <v>10</v>
      </c>
      <c r="F23" s="4">
        <v>196</v>
      </c>
      <c r="G23" s="12">
        <f t="shared" si="0"/>
        <v>206</v>
      </c>
      <c r="H23" s="13">
        <f t="shared" si="1"/>
        <v>7.1034482758620694</v>
      </c>
    </row>
    <row r="24" spans="1:8" ht="27.75" customHeight="1" x14ac:dyDescent="0.15">
      <c r="A24" s="58"/>
      <c r="B24" s="2">
        <v>20</v>
      </c>
      <c r="C24" s="3" t="s">
        <v>24</v>
      </c>
      <c r="D24" s="4">
        <v>22</v>
      </c>
      <c r="E24" s="4">
        <v>1</v>
      </c>
      <c r="F24" s="4">
        <v>168</v>
      </c>
      <c r="G24" s="12">
        <f t="shared" si="0"/>
        <v>169</v>
      </c>
      <c r="H24" s="13">
        <f t="shared" si="1"/>
        <v>7.6818181818181817</v>
      </c>
    </row>
    <row r="25" spans="1:8" ht="27.75" customHeight="1" x14ac:dyDescent="0.15">
      <c r="A25" s="58"/>
      <c r="B25" s="2">
        <v>21</v>
      </c>
      <c r="C25" s="3" t="s">
        <v>5</v>
      </c>
      <c r="D25" s="4">
        <v>23</v>
      </c>
      <c r="E25" s="4">
        <v>33</v>
      </c>
      <c r="F25" s="4">
        <v>170</v>
      </c>
      <c r="G25" s="12">
        <f t="shared" si="0"/>
        <v>203</v>
      </c>
      <c r="H25" s="13">
        <f t="shared" si="1"/>
        <v>8.8260869565217384</v>
      </c>
    </row>
    <row r="26" spans="1:8" ht="27.75" customHeight="1" x14ac:dyDescent="0.15">
      <c r="A26" s="58"/>
      <c r="B26" s="61" t="s">
        <v>29</v>
      </c>
      <c r="C26" s="61"/>
      <c r="D26" s="6">
        <f>SUM(D5:D25)</f>
        <v>322</v>
      </c>
      <c r="E26" s="18">
        <f t="shared" ref="E26:G26" si="2">SUM(E5:E25)</f>
        <v>756</v>
      </c>
      <c r="F26" s="18">
        <f t="shared" si="2"/>
        <v>1993</v>
      </c>
      <c r="G26" s="18">
        <f t="shared" si="2"/>
        <v>2749</v>
      </c>
      <c r="H26" s="7">
        <f>G26/D26</f>
        <v>8.537267080745341</v>
      </c>
    </row>
    <row r="27" spans="1:8" ht="28.5" customHeight="1" x14ac:dyDescent="0.15">
      <c r="A27" s="58" t="s">
        <v>28</v>
      </c>
      <c r="B27" s="2">
        <v>1</v>
      </c>
      <c r="C27" s="3" t="s">
        <v>6</v>
      </c>
      <c r="D27" s="4">
        <v>4</v>
      </c>
      <c r="E27" s="4">
        <v>1</v>
      </c>
      <c r="F27" s="4">
        <v>0</v>
      </c>
      <c r="G27" s="4">
        <v>1</v>
      </c>
      <c r="H27" s="5">
        <v>0.25</v>
      </c>
    </row>
    <row r="28" spans="1:8" ht="28.5" customHeight="1" x14ac:dyDescent="0.15">
      <c r="A28" s="58"/>
      <c r="B28" s="2">
        <v>2</v>
      </c>
      <c r="C28" s="3" t="s">
        <v>8</v>
      </c>
      <c r="D28" s="4">
        <v>1</v>
      </c>
      <c r="E28" s="4">
        <v>1</v>
      </c>
      <c r="F28" s="4">
        <v>0</v>
      </c>
      <c r="G28" s="4">
        <v>1</v>
      </c>
      <c r="H28" s="5">
        <v>1</v>
      </c>
    </row>
    <row r="29" spans="1:8" ht="28.5" customHeight="1" x14ac:dyDescent="0.15">
      <c r="A29" s="58"/>
      <c r="B29" s="2">
        <v>3</v>
      </c>
      <c r="C29" s="3" t="s">
        <v>10</v>
      </c>
      <c r="D29" s="4">
        <v>4</v>
      </c>
      <c r="E29" s="4">
        <v>1</v>
      </c>
      <c r="F29" s="4">
        <v>0</v>
      </c>
      <c r="G29" s="4">
        <v>1</v>
      </c>
      <c r="H29" s="5">
        <v>0.25</v>
      </c>
    </row>
    <row r="30" spans="1:8" ht="28.5" customHeight="1" x14ac:dyDescent="0.15">
      <c r="A30" s="58"/>
      <c r="B30" s="2">
        <v>4</v>
      </c>
      <c r="C30" s="3" t="s">
        <v>13</v>
      </c>
      <c r="D30" s="4">
        <v>1</v>
      </c>
      <c r="E30" s="4">
        <v>1</v>
      </c>
      <c r="F30" s="4">
        <v>0</v>
      </c>
      <c r="G30" s="4">
        <v>1</v>
      </c>
      <c r="H30" s="5">
        <v>1</v>
      </c>
    </row>
    <row r="31" spans="1:8" ht="28.5" customHeight="1" x14ac:dyDescent="0.15">
      <c r="A31" s="58"/>
      <c r="B31" s="2">
        <v>5</v>
      </c>
      <c r="C31" s="3" t="s">
        <v>17</v>
      </c>
      <c r="D31" s="4">
        <v>2</v>
      </c>
      <c r="E31" s="4">
        <v>1</v>
      </c>
      <c r="F31" s="4">
        <v>0</v>
      </c>
      <c r="G31" s="4">
        <v>1</v>
      </c>
      <c r="H31" s="5">
        <v>0.5</v>
      </c>
    </row>
    <row r="32" spans="1:8" ht="28.5" customHeight="1" x14ac:dyDescent="0.15">
      <c r="A32" s="58"/>
      <c r="B32" s="2">
        <v>6</v>
      </c>
      <c r="C32" s="3" t="s">
        <v>19</v>
      </c>
      <c r="D32" s="4">
        <v>1</v>
      </c>
      <c r="E32" s="4">
        <v>0</v>
      </c>
      <c r="F32" s="4">
        <v>1</v>
      </c>
      <c r="G32" s="4">
        <v>1</v>
      </c>
      <c r="H32" s="5">
        <v>1</v>
      </c>
    </row>
    <row r="33" spans="1:8" ht="28.5" customHeight="1" x14ac:dyDescent="0.15">
      <c r="A33" s="58"/>
      <c r="B33" s="2">
        <v>7</v>
      </c>
      <c r="C33" s="3" t="s">
        <v>20</v>
      </c>
      <c r="D33" s="4">
        <v>3</v>
      </c>
      <c r="E33" s="4">
        <v>0</v>
      </c>
      <c r="F33" s="4">
        <v>1</v>
      </c>
      <c r="G33" s="4">
        <v>1</v>
      </c>
      <c r="H33" s="5">
        <v>0.33</v>
      </c>
    </row>
    <row r="34" spans="1:8" ht="28.5" customHeight="1" x14ac:dyDescent="0.15">
      <c r="A34" s="58"/>
      <c r="B34" s="2">
        <v>8</v>
      </c>
      <c r="C34" s="3" t="s">
        <v>21</v>
      </c>
      <c r="D34" s="4">
        <v>1</v>
      </c>
      <c r="E34" s="4">
        <v>1</v>
      </c>
      <c r="F34" s="4">
        <v>1</v>
      </c>
      <c r="G34" s="4">
        <v>2</v>
      </c>
      <c r="H34" s="5">
        <v>2</v>
      </c>
    </row>
    <row r="35" spans="1:8" ht="28.5" customHeight="1" x14ac:dyDescent="0.15">
      <c r="A35" s="58"/>
      <c r="B35" s="2">
        <v>9</v>
      </c>
      <c r="C35" s="3" t="s">
        <v>22</v>
      </c>
      <c r="D35" s="4">
        <v>2</v>
      </c>
      <c r="E35" s="4">
        <v>0</v>
      </c>
      <c r="F35" s="4">
        <v>1</v>
      </c>
      <c r="G35" s="4">
        <v>1</v>
      </c>
      <c r="H35" s="5">
        <v>0.5</v>
      </c>
    </row>
    <row r="36" spans="1:8" ht="28.5" customHeight="1" x14ac:dyDescent="0.15">
      <c r="A36" s="58"/>
      <c r="B36" s="2">
        <v>10</v>
      </c>
      <c r="C36" s="3" t="s">
        <v>25</v>
      </c>
      <c r="D36" s="4">
        <v>2</v>
      </c>
      <c r="E36" s="4">
        <v>5</v>
      </c>
      <c r="F36" s="4">
        <v>1</v>
      </c>
      <c r="G36" s="4">
        <v>6</v>
      </c>
      <c r="H36" s="5">
        <v>3</v>
      </c>
    </row>
    <row r="37" spans="1:8" ht="28.5" customHeight="1" x14ac:dyDescent="0.15">
      <c r="A37" s="58"/>
      <c r="B37" s="61" t="s">
        <v>30</v>
      </c>
      <c r="C37" s="61"/>
      <c r="D37" s="6">
        <v>26</v>
      </c>
      <c r="E37" s="6">
        <v>11</v>
      </c>
      <c r="F37" s="6">
        <v>5</v>
      </c>
      <c r="G37" s="6">
        <v>16</v>
      </c>
      <c r="H37" s="7">
        <f>G37/D37</f>
        <v>0.61538461538461542</v>
      </c>
    </row>
    <row r="38" spans="1:8" ht="28.5" customHeight="1" x14ac:dyDescent="0.15">
      <c r="A38" s="60" t="s">
        <v>31</v>
      </c>
      <c r="B38" s="60"/>
      <c r="C38" s="60"/>
      <c r="D38" s="8">
        <f>D37+D26</f>
        <v>348</v>
      </c>
      <c r="E38" s="8">
        <f t="shared" ref="E38:G38" si="3">E37+E26</f>
        <v>767</v>
      </c>
      <c r="F38" s="8">
        <f t="shared" si="3"/>
        <v>1998</v>
      </c>
      <c r="G38" s="8">
        <f t="shared" si="3"/>
        <v>2765</v>
      </c>
      <c r="H38" s="9">
        <f>G38/D38</f>
        <v>7.945402298850575</v>
      </c>
    </row>
  </sheetData>
  <mergeCells count="12">
    <mergeCell ref="A1:H1"/>
    <mergeCell ref="A27:A37"/>
    <mergeCell ref="A5:A26"/>
    <mergeCell ref="A38:C38"/>
    <mergeCell ref="B26:C26"/>
    <mergeCell ref="B37:C37"/>
    <mergeCell ref="C3:C4"/>
    <mergeCell ref="D3:D4"/>
    <mergeCell ref="E3:G3"/>
    <mergeCell ref="H3:H4"/>
    <mergeCell ref="A3:A4"/>
    <mergeCell ref="B3:B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topLeftCell="A103" workbookViewId="0">
      <selection activeCell="E4" sqref="E4"/>
    </sheetView>
  </sheetViews>
  <sheetFormatPr defaultRowHeight="18.75" customHeight="1" x14ac:dyDescent="0.15"/>
  <cols>
    <col min="1" max="1" width="21.6640625" style="16" bestFit="1" customWidth="1"/>
    <col min="2" max="2" width="12.44140625" style="16" bestFit="1" customWidth="1"/>
    <col min="3" max="6" width="10" style="17" customWidth="1"/>
    <col min="7" max="7" width="9" style="16" customWidth="1"/>
    <col min="8" max="16384" width="8.88671875" style="16"/>
  </cols>
  <sheetData>
    <row r="1" spans="1:7" ht="28.5" customHeight="1" x14ac:dyDescent="0.15">
      <c r="A1" s="42" t="s">
        <v>93</v>
      </c>
    </row>
    <row r="2" spans="1:7" s="1" customFormat="1" ht="18.75" customHeight="1" x14ac:dyDescent="0.15">
      <c r="A2" s="61" t="s">
        <v>35</v>
      </c>
      <c r="B2" s="61" t="s">
        <v>90</v>
      </c>
      <c r="C2" s="65" t="s">
        <v>89</v>
      </c>
      <c r="D2" s="65" t="s">
        <v>92</v>
      </c>
      <c r="E2" s="65"/>
      <c r="F2" s="65"/>
      <c r="G2" s="61" t="s">
        <v>36</v>
      </c>
    </row>
    <row r="3" spans="1:7" s="1" customFormat="1" ht="18.75" customHeight="1" thickBot="1" x14ac:dyDescent="0.2">
      <c r="A3" s="62"/>
      <c r="B3" s="62"/>
      <c r="C3" s="66"/>
      <c r="D3" s="19" t="s">
        <v>37</v>
      </c>
      <c r="E3" s="19" t="s">
        <v>38</v>
      </c>
      <c r="F3" s="19" t="s">
        <v>26</v>
      </c>
      <c r="G3" s="62"/>
    </row>
    <row r="4" spans="1:7" ht="23.25" customHeight="1" thickTop="1" x14ac:dyDescent="0.15">
      <c r="A4" s="20" t="s">
        <v>39</v>
      </c>
      <c r="B4" s="20" t="s">
        <v>23</v>
      </c>
      <c r="C4" s="21">
        <v>1</v>
      </c>
      <c r="D4" s="21">
        <v>25</v>
      </c>
      <c r="E4" s="21">
        <v>4</v>
      </c>
      <c r="F4" s="21">
        <f>D4+E4</f>
        <v>29</v>
      </c>
      <c r="G4" s="20"/>
    </row>
    <row r="5" spans="1:7" ht="23.25" customHeight="1" x14ac:dyDescent="0.15">
      <c r="A5" s="22" t="s">
        <v>40</v>
      </c>
      <c r="B5" s="22" t="s">
        <v>6</v>
      </c>
      <c r="C5" s="23">
        <v>1</v>
      </c>
      <c r="D5" s="23">
        <v>33</v>
      </c>
      <c r="E5" s="23">
        <v>1</v>
      </c>
      <c r="F5" s="21">
        <f t="shared" ref="F5:F68" si="0">D5+E5</f>
        <v>34</v>
      </c>
      <c r="G5" s="22"/>
    </row>
    <row r="6" spans="1:7" ht="23.25" customHeight="1" x14ac:dyDescent="0.15">
      <c r="A6" s="22" t="s">
        <v>40</v>
      </c>
      <c r="B6" s="22" t="s">
        <v>7</v>
      </c>
      <c r="C6" s="23">
        <v>1</v>
      </c>
      <c r="D6" s="23">
        <v>11</v>
      </c>
      <c r="E6" s="23">
        <v>0</v>
      </c>
      <c r="F6" s="21">
        <f t="shared" si="0"/>
        <v>11</v>
      </c>
      <c r="G6" s="22"/>
    </row>
    <row r="7" spans="1:7" ht="23.25" customHeight="1" x14ac:dyDescent="0.15">
      <c r="A7" s="22" t="s">
        <v>40</v>
      </c>
      <c r="B7" s="22" t="s">
        <v>10</v>
      </c>
      <c r="C7" s="23">
        <v>1</v>
      </c>
      <c r="D7" s="23">
        <v>38</v>
      </c>
      <c r="E7" s="23">
        <v>2</v>
      </c>
      <c r="F7" s="21">
        <f t="shared" si="0"/>
        <v>40</v>
      </c>
      <c r="G7" s="22"/>
    </row>
    <row r="8" spans="1:7" ht="23.25" customHeight="1" x14ac:dyDescent="0.15">
      <c r="A8" s="22" t="s">
        <v>40</v>
      </c>
      <c r="B8" s="22" t="s">
        <v>11</v>
      </c>
      <c r="C8" s="23">
        <v>1</v>
      </c>
      <c r="D8" s="23">
        <v>21</v>
      </c>
      <c r="E8" s="23">
        <v>3</v>
      </c>
      <c r="F8" s="21">
        <f t="shared" si="0"/>
        <v>24</v>
      </c>
      <c r="G8" s="22"/>
    </row>
    <row r="9" spans="1:7" ht="23.25" customHeight="1" x14ac:dyDescent="0.15">
      <c r="A9" s="22" t="s">
        <v>40</v>
      </c>
      <c r="B9" s="22" t="s">
        <v>15</v>
      </c>
      <c r="C9" s="23">
        <v>1</v>
      </c>
      <c r="D9" s="23">
        <v>2</v>
      </c>
      <c r="E9" s="23">
        <v>3</v>
      </c>
      <c r="F9" s="21">
        <f t="shared" si="0"/>
        <v>5</v>
      </c>
      <c r="G9" s="22"/>
    </row>
    <row r="10" spans="1:7" ht="23.25" customHeight="1" x14ac:dyDescent="0.15">
      <c r="A10" s="22" t="s">
        <v>41</v>
      </c>
      <c r="B10" s="22" t="s">
        <v>8</v>
      </c>
      <c r="C10" s="23">
        <v>1</v>
      </c>
      <c r="D10" s="23">
        <v>25</v>
      </c>
      <c r="E10" s="23">
        <v>6</v>
      </c>
      <c r="F10" s="21">
        <f t="shared" si="0"/>
        <v>31</v>
      </c>
      <c r="G10" s="22"/>
    </row>
    <row r="11" spans="1:7" ht="23.25" customHeight="1" x14ac:dyDescent="0.15">
      <c r="A11" s="22" t="s">
        <v>42</v>
      </c>
      <c r="B11" s="22" t="s">
        <v>8</v>
      </c>
      <c r="C11" s="23">
        <v>1</v>
      </c>
      <c r="D11" s="23">
        <v>12</v>
      </c>
      <c r="E11" s="23">
        <v>6</v>
      </c>
      <c r="F11" s="21">
        <f t="shared" si="0"/>
        <v>18</v>
      </c>
      <c r="G11" s="22"/>
    </row>
    <row r="12" spans="1:7" ht="23.25" customHeight="1" x14ac:dyDescent="0.15">
      <c r="A12" s="22" t="s">
        <v>42</v>
      </c>
      <c r="B12" s="22" t="s">
        <v>16</v>
      </c>
      <c r="C12" s="23">
        <v>1</v>
      </c>
      <c r="D12" s="23">
        <v>10</v>
      </c>
      <c r="E12" s="23">
        <v>7</v>
      </c>
      <c r="F12" s="21">
        <f t="shared" si="0"/>
        <v>17</v>
      </c>
      <c r="G12" s="22"/>
    </row>
    <row r="13" spans="1:7" ht="23.25" customHeight="1" x14ac:dyDescent="0.15">
      <c r="A13" s="22" t="s">
        <v>42</v>
      </c>
      <c r="B13" s="22" t="s">
        <v>20</v>
      </c>
      <c r="C13" s="23">
        <v>1</v>
      </c>
      <c r="D13" s="23">
        <v>20</v>
      </c>
      <c r="E13" s="23">
        <v>4</v>
      </c>
      <c r="F13" s="21">
        <f t="shared" si="0"/>
        <v>24</v>
      </c>
      <c r="G13" s="22"/>
    </row>
    <row r="14" spans="1:7" ht="23.25" customHeight="1" x14ac:dyDescent="0.15">
      <c r="A14" s="22" t="s">
        <v>43</v>
      </c>
      <c r="B14" s="22" t="s">
        <v>6</v>
      </c>
      <c r="C14" s="23">
        <v>1</v>
      </c>
      <c r="D14" s="23">
        <v>14</v>
      </c>
      <c r="E14" s="23">
        <v>4</v>
      </c>
      <c r="F14" s="21">
        <f t="shared" si="0"/>
        <v>18</v>
      </c>
      <c r="G14" s="22"/>
    </row>
    <row r="15" spans="1:7" ht="23.25" customHeight="1" x14ac:dyDescent="0.15">
      <c r="A15" s="22" t="s">
        <v>43</v>
      </c>
      <c r="B15" s="22" t="s">
        <v>9</v>
      </c>
      <c r="C15" s="23">
        <v>1</v>
      </c>
      <c r="D15" s="23">
        <v>17</v>
      </c>
      <c r="E15" s="23">
        <v>3</v>
      </c>
      <c r="F15" s="21">
        <f t="shared" si="0"/>
        <v>20</v>
      </c>
      <c r="G15" s="22"/>
    </row>
    <row r="16" spans="1:7" ht="23.25" customHeight="1" x14ac:dyDescent="0.15">
      <c r="A16" s="22" t="s">
        <v>43</v>
      </c>
      <c r="B16" s="22" t="s">
        <v>10</v>
      </c>
      <c r="C16" s="23">
        <v>1</v>
      </c>
      <c r="D16" s="23">
        <v>13</v>
      </c>
      <c r="E16" s="23">
        <v>6</v>
      </c>
      <c r="F16" s="21">
        <f t="shared" si="0"/>
        <v>19</v>
      </c>
      <c r="G16" s="22"/>
    </row>
    <row r="17" spans="1:7" ht="23.25" customHeight="1" x14ac:dyDescent="0.15">
      <c r="A17" s="22" t="s">
        <v>43</v>
      </c>
      <c r="B17" s="22" t="s">
        <v>14</v>
      </c>
      <c r="C17" s="23">
        <v>1</v>
      </c>
      <c r="D17" s="23">
        <v>3</v>
      </c>
      <c r="E17" s="23">
        <v>3</v>
      </c>
      <c r="F17" s="21">
        <f t="shared" si="0"/>
        <v>6</v>
      </c>
      <c r="G17" s="22"/>
    </row>
    <row r="18" spans="1:7" ht="23.25" customHeight="1" x14ac:dyDescent="0.15">
      <c r="A18" s="22" t="s">
        <v>43</v>
      </c>
      <c r="B18" s="22" t="s">
        <v>19</v>
      </c>
      <c r="C18" s="23">
        <v>1</v>
      </c>
      <c r="D18" s="23">
        <v>29</v>
      </c>
      <c r="E18" s="23">
        <v>6</v>
      </c>
      <c r="F18" s="21">
        <f t="shared" si="0"/>
        <v>35</v>
      </c>
      <c r="G18" s="22"/>
    </row>
    <row r="19" spans="1:7" ht="23.25" customHeight="1" x14ac:dyDescent="0.15">
      <c r="A19" s="22" t="s">
        <v>43</v>
      </c>
      <c r="B19" s="22" t="s">
        <v>20</v>
      </c>
      <c r="C19" s="23">
        <v>1</v>
      </c>
      <c r="D19" s="23">
        <v>15</v>
      </c>
      <c r="E19" s="23">
        <v>2</v>
      </c>
      <c r="F19" s="21">
        <f t="shared" si="0"/>
        <v>17</v>
      </c>
      <c r="G19" s="22"/>
    </row>
    <row r="20" spans="1:7" ht="23.25" customHeight="1" x14ac:dyDescent="0.15">
      <c r="A20" s="22" t="s">
        <v>44</v>
      </c>
      <c r="B20" s="22" t="s">
        <v>6</v>
      </c>
      <c r="C20" s="23">
        <v>1</v>
      </c>
      <c r="D20" s="23">
        <v>9</v>
      </c>
      <c r="E20" s="23">
        <v>4</v>
      </c>
      <c r="F20" s="21">
        <f t="shared" si="0"/>
        <v>13</v>
      </c>
      <c r="G20" s="22"/>
    </row>
    <row r="21" spans="1:7" ht="23.25" customHeight="1" x14ac:dyDescent="0.15">
      <c r="A21" s="22" t="s">
        <v>44</v>
      </c>
      <c r="B21" s="22" t="s">
        <v>23</v>
      </c>
      <c r="C21" s="23">
        <v>1</v>
      </c>
      <c r="D21" s="23">
        <v>38</v>
      </c>
      <c r="E21" s="23">
        <v>3</v>
      </c>
      <c r="F21" s="21">
        <f t="shared" si="0"/>
        <v>41</v>
      </c>
      <c r="G21" s="22"/>
    </row>
    <row r="22" spans="1:7" ht="23.25" customHeight="1" x14ac:dyDescent="0.15">
      <c r="A22" s="22" t="s">
        <v>45</v>
      </c>
      <c r="B22" s="22" t="s">
        <v>6</v>
      </c>
      <c r="C22" s="23">
        <v>1</v>
      </c>
      <c r="D22" s="23">
        <v>5</v>
      </c>
      <c r="E22" s="23">
        <v>3</v>
      </c>
      <c r="F22" s="21">
        <f t="shared" si="0"/>
        <v>8</v>
      </c>
      <c r="G22" s="22"/>
    </row>
    <row r="23" spans="1:7" ht="23.25" customHeight="1" x14ac:dyDescent="0.15">
      <c r="A23" s="22" t="s">
        <v>45</v>
      </c>
      <c r="B23" s="22" t="s">
        <v>10</v>
      </c>
      <c r="C23" s="23">
        <v>2</v>
      </c>
      <c r="D23" s="23">
        <v>12</v>
      </c>
      <c r="E23" s="23">
        <v>8</v>
      </c>
      <c r="F23" s="21">
        <f t="shared" si="0"/>
        <v>20</v>
      </c>
      <c r="G23" s="22"/>
    </row>
    <row r="24" spans="1:7" ht="23.25" customHeight="1" x14ac:dyDescent="0.15">
      <c r="A24" s="22" t="s">
        <v>45</v>
      </c>
      <c r="B24" s="22" t="s">
        <v>12</v>
      </c>
      <c r="C24" s="23">
        <v>1</v>
      </c>
      <c r="D24" s="23">
        <v>6</v>
      </c>
      <c r="E24" s="23">
        <v>3</v>
      </c>
      <c r="F24" s="21">
        <f t="shared" si="0"/>
        <v>9</v>
      </c>
      <c r="G24" s="22"/>
    </row>
    <row r="25" spans="1:7" ht="23.25" customHeight="1" x14ac:dyDescent="0.15">
      <c r="A25" s="22" t="s">
        <v>46</v>
      </c>
      <c r="B25" s="22" t="s">
        <v>6</v>
      </c>
      <c r="C25" s="23">
        <v>1</v>
      </c>
      <c r="D25" s="23">
        <v>14</v>
      </c>
      <c r="E25" s="23">
        <v>2</v>
      </c>
      <c r="F25" s="21">
        <f t="shared" si="0"/>
        <v>16</v>
      </c>
      <c r="G25" s="22"/>
    </row>
    <row r="26" spans="1:7" ht="23.25" customHeight="1" x14ac:dyDescent="0.15">
      <c r="A26" s="22" t="s">
        <v>46</v>
      </c>
      <c r="B26" s="22" t="s">
        <v>12</v>
      </c>
      <c r="C26" s="23">
        <v>1</v>
      </c>
      <c r="D26" s="23">
        <v>10</v>
      </c>
      <c r="E26" s="23">
        <v>2</v>
      </c>
      <c r="F26" s="21">
        <f t="shared" si="0"/>
        <v>12</v>
      </c>
      <c r="G26" s="22"/>
    </row>
    <row r="27" spans="1:7" ht="23.25" customHeight="1" x14ac:dyDescent="0.15">
      <c r="A27" s="22" t="s">
        <v>46</v>
      </c>
      <c r="B27" s="22" t="s">
        <v>19</v>
      </c>
      <c r="C27" s="23">
        <v>1</v>
      </c>
      <c r="D27" s="23">
        <v>32</v>
      </c>
      <c r="E27" s="23">
        <v>5</v>
      </c>
      <c r="F27" s="21">
        <f t="shared" si="0"/>
        <v>37</v>
      </c>
      <c r="G27" s="22"/>
    </row>
    <row r="28" spans="1:7" ht="23.25" customHeight="1" x14ac:dyDescent="0.15">
      <c r="A28" s="22" t="s">
        <v>46</v>
      </c>
      <c r="B28" s="22" t="s">
        <v>20</v>
      </c>
      <c r="C28" s="23">
        <v>1</v>
      </c>
      <c r="D28" s="23">
        <v>12</v>
      </c>
      <c r="E28" s="23">
        <v>6</v>
      </c>
      <c r="F28" s="21">
        <f t="shared" si="0"/>
        <v>18</v>
      </c>
      <c r="G28" s="22"/>
    </row>
    <row r="29" spans="1:7" ht="23.25" customHeight="1" x14ac:dyDescent="0.15">
      <c r="A29" s="22" t="s">
        <v>47</v>
      </c>
      <c r="B29" s="22" t="s">
        <v>6</v>
      </c>
      <c r="C29" s="23">
        <v>1</v>
      </c>
      <c r="D29" s="23">
        <v>15</v>
      </c>
      <c r="E29" s="23">
        <v>6</v>
      </c>
      <c r="F29" s="21">
        <f t="shared" si="0"/>
        <v>21</v>
      </c>
      <c r="G29" s="22"/>
    </row>
    <row r="30" spans="1:7" ht="23.25" customHeight="1" x14ac:dyDescent="0.15">
      <c r="A30" s="22" t="s">
        <v>47</v>
      </c>
      <c r="B30" s="22" t="s">
        <v>10</v>
      </c>
      <c r="C30" s="23">
        <v>1</v>
      </c>
      <c r="D30" s="23">
        <v>12</v>
      </c>
      <c r="E30" s="23">
        <v>11</v>
      </c>
      <c r="F30" s="21">
        <f t="shared" si="0"/>
        <v>23</v>
      </c>
      <c r="G30" s="22"/>
    </row>
    <row r="31" spans="1:7" ht="23.25" customHeight="1" x14ac:dyDescent="0.15">
      <c r="A31" s="22" t="s">
        <v>47</v>
      </c>
      <c r="B31" s="22" t="s">
        <v>16</v>
      </c>
      <c r="C31" s="23">
        <v>1</v>
      </c>
      <c r="D31" s="23">
        <v>17</v>
      </c>
      <c r="E31" s="23">
        <v>4</v>
      </c>
      <c r="F31" s="21">
        <f t="shared" si="0"/>
        <v>21</v>
      </c>
      <c r="G31" s="22"/>
    </row>
    <row r="32" spans="1:7" ht="23.25" customHeight="1" x14ac:dyDescent="0.15">
      <c r="A32" s="22" t="s">
        <v>48</v>
      </c>
      <c r="B32" s="22" t="s">
        <v>12</v>
      </c>
      <c r="C32" s="23">
        <v>1</v>
      </c>
      <c r="D32" s="23">
        <v>15</v>
      </c>
      <c r="E32" s="23">
        <v>3</v>
      </c>
      <c r="F32" s="21">
        <f t="shared" si="0"/>
        <v>18</v>
      </c>
      <c r="G32" s="22"/>
    </row>
    <row r="33" spans="1:7" ht="23.25" customHeight="1" x14ac:dyDescent="0.15">
      <c r="A33" s="22" t="s">
        <v>48</v>
      </c>
      <c r="B33" s="22" t="s">
        <v>49</v>
      </c>
      <c r="C33" s="23">
        <v>1</v>
      </c>
      <c r="D33" s="23">
        <v>0</v>
      </c>
      <c r="E33" s="23">
        <v>6</v>
      </c>
      <c r="F33" s="21">
        <f t="shared" si="0"/>
        <v>6</v>
      </c>
      <c r="G33" s="22"/>
    </row>
    <row r="34" spans="1:7" ht="23.25" customHeight="1" x14ac:dyDescent="0.15">
      <c r="A34" s="22" t="s">
        <v>50</v>
      </c>
      <c r="B34" s="22" t="s">
        <v>10</v>
      </c>
      <c r="C34" s="23">
        <v>1</v>
      </c>
      <c r="D34" s="23">
        <v>9</v>
      </c>
      <c r="E34" s="23">
        <v>6</v>
      </c>
      <c r="F34" s="21">
        <f t="shared" si="0"/>
        <v>15</v>
      </c>
      <c r="G34" s="22"/>
    </row>
    <row r="35" spans="1:7" ht="23.25" customHeight="1" x14ac:dyDescent="0.15">
      <c r="A35" s="22" t="s">
        <v>50</v>
      </c>
      <c r="B35" s="22" t="s">
        <v>51</v>
      </c>
      <c r="C35" s="23">
        <v>1</v>
      </c>
      <c r="D35" s="23">
        <v>0</v>
      </c>
      <c r="E35" s="23">
        <v>4</v>
      </c>
      <c r="F35" s="21">
        <f t="shared" si="0"/>
        <v>4</v>
      </c>
      <c r="G35" s="22"/>
    </row>
    <row r="36" spans="1:7" ht="23.25" customHeight="1" x14ac:dyDescent="0.15">
      <c r="A36" s="22" t="s">
        <v>50</v>
      </c>
      <c r="B36" s="22" t="s">
        <v>52</v>
      </c>
      <c r="C36" s="23">
        <v>1</v>
      </c>
      <c r="D36" s="23">
        <v>0</v>
      </c>
      <c r="E36" s="23">
        <v>7</v>
      </c>
      <c r="F36" s="21">
        <f t="shared" si="0"/>
        <v>7</v>
      </c>
      <c r="G36" s="22"/>
    </row>
    <row r="37" spans="1:7" ht="23.25" customHeight="1" x14ac:dyDescent="0.15">
      <c r="A37" s="22" t="s">
        <v>53</v>
      </c>
      <c r="B37" s="22" t="s">
        <v>8</v>
      </c>
      <c r="C37" s="23">
        <v>1</v>
      </c>
      <c r="D37" s="23">
        <v>8</v>
      </c>
      <c r="E37" s="23">
        <v>5</v>
      </c>
      <c r="F37" s="21">
        <f t="shared" si="0"/>
        <v>13</v>
      </c>
      <c r="G37" s="22"/>
    </row>
    <row r="38" spans="1:7" ht="23.25" customHeight="1" x14ac:dyDescent="0.15">
      <c r="A38" s="22" t="s">
        <v>53</v>
      </c>
      <c r="B38" s="22" t="s">
        <v>9</v>
      </c>
      <c r="C38" s="23">
        <v>1</v>
      </c>
      <c r="D38" s="23">
        <v>3</v>
      </c>
      <c r="E38" s="23">
        <v>3</v>
      </c>
      <c r="F38" s="21">
        <f t="shared" si="0"/>
        <v>6</v>
      </c>
      <c r="G38" s="22"/>
    </row>
    <row r="39" spans="1:7" ht="23.25" customHeight="1" x14ac:dyDescent="0.15">
      <c r="A39" s="22" t="s">
        <v>54</v>
      </c>
      <c r="B39" s="22" t="s">
        <v>6</v>
      </c>
      <c r="C39" s="23">
        <v>1</v>
      </c>
      <c r="D39" s="23">
        <v>11</v>
      </c>
      <c r="E39" s="23">
        <v>5</v>
      </c>
      <c r="F39" s="21">
        <f t="shared" si="0"/>
        <v>16</v>
      </c>
      <c r="G39" s="22"/>
    </row>
    <row r="40" spans="1:7" ht="23.25" customHeight="1" x14ac:dyDescent="0.15">
      <c r="A40" s="22" t="s">
        <v>54</v>
      </c>
      <c r="B40" s="22" t="s">
        <v>17</v>
      </c>
      <c r="C40" s="23">
        <v>1</v>
      </c>
      <c r="D40" s="23">
        <v>16</v>
      </c>
      <c r="E40" s="23">
        <v>10</v>
      </c>
      <c r="F40" s="21">
        <f t="shared" si="0"/>
        <v>26</v>
      </c>
      <c r="G40" s="22"/>
    </row>
    <row r="41" spans="1:7" ht="23.25" customHeight="1" x14ac:dyDescent="0.15">
      <c r="A41" s="22" t="s">
        <v>54</v>
      </c>
      <c r="B41" s="22" t="s">
        <v>20</v>
      </c>
      <c r="C41" s="23">
        <v>1</v>
      </c>
      <c r="D41" s="23">
        <v>13</v>
      </c>
      <c r="E41" s="23">
        <v>4</v>
      </c>
      <c r="F41" s="21">
        <f t="shared" si="0"/>
        <v>17</v>
      </c>
      <c r="G41" s="22"/>
    </row>
    <row r="42" spans="1:7" ht="23.25" customHeight="1" x14ac:dyDescent="0.15">
      <c r="A42" s="22" t="s">
        <v>55</v>
      </c>
      <c r="B42" s="22" t="s">
        <v>7</v>
      </c>
      <c r="C42" s="23">
        <v>1</v>
      </c>
      <c r="D42" s="23">
        <v>3</v>
      </c>
      <c r="E42" s="23">
        <v>4</v>
      </c>
      <c r="F42" s="21">
        <f t="shared" si="0"/>
        <v>7</v>
      </c>
      <c r="G42" s="22"/>
    </row>
    <row r="43" spans="1:7" ht="23.25" customHeight="1" x14ac:dyDescent="0.15">
      <c r="A43" s="22" t="s">
        <v>55</v>
      </c>
      <c r="B43" s="22" t="s">
        <v>10</v>
      </c>
      <c r="C43" s="23">
        <v>1</v>
      </c>
      <c r="D43" s="23">
        <v>5</v>
      </c>
      <c r="E43" s="23">
        <v>9</v>
      </c>
      <c r="F43" s="21">
        <f t="shared" si="0"/>
        <v>14</v>
      </c>
      <c r="G43" s="22"/>
    </row>
    <row r="44" spans="1:7" ht="23.25" customHeight="1" x14ac:dyDescent="0.15">
      <c r="A44" s="22" t="s">
        <v>55</v>
      </c>
      <c r="B44" s="22" t="s">
        <v>12</v>
      </c>
      <c r="C44" s="23">
        <v>1</v>
      </c>
      <c r="D44" s="23">
        <v>6</v>
      </c>
      <c r="E44" s="23">
        <v>4</v>
      </c>
      <c r="F44" s="21">
        <f t="shared" si="0"/>
        <v>10</v>
      </c>
      <c r="G44" s="22"/>
    </row>
    <row r="45" spans="1:7" ht="23.25" customHeight="1" x14ac:dyDescent="0.15">
      <c r="A45" s="22" t="s">
        <v>56</v>
      </c>
      <c r="B45" s="22" t="s">
        <v>8</v>
      </c>
      <c r="C45" s="23">
        <v>1</v>
      </c>
      <c r="D45" s="23">
        <v>9</v>
      </c>
      <c r="E45" s="23">
        <v>5</v>
      </c>
      <c r="F45" s="21">
        <f t="shared" si="0"/>
        <v>14</v>
      </c>
      <c r="G45" s="22"/>
    </row>
    <row r="46" spans="1:7" ht="23.25" customHeight="1" x14ac:dyDescent="0.15">
      <c r="A46" s="22" t="s">
        <v>56</v>
      </c>
      <c r="B46" s="22" t="s">
        <v>11</v>
      </c>
      <c r="C46" s="23">
        <v>1</v>
      </c>
      <c r="D46" s="23">
        <v>5</v>
      </c>
      <c r="E46" s="23">
        <v>7</v>
      </c>
      <c r="F46" s="21">
        <f t="shared" si="0"/>
        <v>12</v>
      </c>
      <c r="G46" s="22"/>
    </row>
    <row r="47" spans="1:7" ht="23.25" customHeight="1" x14ac:dyDescent="0.15">
      <c r="A47" s="22" t="s">
        <v>56</v>
      </c>
      <c r="B47" s="22" t="s">
        <v>20</v>
      </c>
      <c r="C47" s="23">
        <v>1</v>
      </c>
      <c r="D47" s="23">
        <v>5</v>
      </c>
      <c r="E47" s="23">
        <v>4</v>
      </c>
      <c r="F47" s="21">
        <f t="shared" si="0"/>
        <v>9</v>
      </c>
      <c r="G47" s="22"/>
    </row>
    <row r="48" spans="1:7" ht="23.25" customHeight="1" x14ac:dyDescent="0.15">
      <c r="A48" s="22" t="s">
        <v>57</v>
      </c>
      <c r="B48" s="22" t="s">
        <v>7</v>
      </c>
      <c r="C48" s="23">
        <v>1</v>
      </c>
      <c r="D48" s="23">
        <v>2</v>
      </c>
      <c r="E48" s="23">
        <v>4</v>
      </c>
      <c r="F48" s="21">
        <f t="shared" si="0"/>
        <v>6</v>
      </c>
      <c r="G48" s="22"/>
    </row>
    <row r="49" spans="1:7" ht="23.25" customHeight="1" x14ac:dyDescent="0.15">
      <c r="A49" s="22" t="s">
        <v>57</v>
      </c>
      <c r="B49" s="22" t="s">
        <v>10</v>
      </c>
      <c r="C49" s="23">
        <v>1</v>
      </c>
      <c r="D49" s="23">
        <v>5</v>
      </c>
      <c r="E49" s="23">
        <v>5</v>
      </c>
      <c r="F49" s="21">
        <f t="shared" si="0"/>
        <v>10</v>
      </c>
      <c r="G49" s="22"/>
    </row>
    <row r="50" spans="1:7" ht="23.25" customHeight="1" x14ac:dyDescent="0.15">
      <c r="A50" s="22" t="s">
        <v>57</v>
      </c>
      <c r="B50" s="22" t="s">
        <v>11</v>
      </c>
      <c r="C50" s="23">
        <v>1</v>
      </c>
      <c r="D50" s="23">
        <v>3</v>
      </c>
      <c r="E50" s="23">
        <v>6</v>
      </c>
      <c r="F50" s="21">
        <f t="shared" si="0"/>
        <v>9</v>
      </c>
      <c r="G50" s="22"/>
    </row>
    <row r="51" spans="1:7" ht="23.25" customHeight="1" x14ac:dyDescent="0.15">
      <c r="A51" s="22" t="s">
        <v>57</v>
      </c>
      <c r="B51" s="22" t="s">
        <v>19</v>
      </c>
      <c r="C51" s="23">
        <v>1</v>
      </c>
      <c r="D51" s="23">
        <v>15</v>
      </c>
      <c r="E51" s="23">
        <v>7</v>
      </c>
      <c r="F51" s="21">
        <f t="shared" si="0"/>
        <v>22</v>
      </c>
      <c r="G51" s="22"/>
    </row>
    <row r="52" spans="1:7" ht="23.25" customHeight="1" x14ac:dyDescent="0.15">
      <c r="A52" s="22" t="s">
        <v>57</v>
      </c>
      <c r="B52" s="22" t="s">
        <v>51</v>
      </c>
      <c r="C52" s="23">
        <v>2</v>
      </c>
      <c r="D52" s="23">
        <v>0</v>
      </c>
      <c r="E52" s="23">
        <v>6</v>
      </c>
      <c r="F52" s="21">
        <f t="shared" si="0"/>
        <v>6</v>
      </c>
      <c r="G52" s="22"/>
    </row>
    <row r="53" spans="1:7" ht="23.25" customHeight="1" x14ac:dyDescent="0.15">
      <c r="A53" s="22" t="s">
        <v>57</v>
      </c>
      <c r="B53" s="22" t="s">
        <v>58</v>
      </c>
      <c r="C53" s="23">
        <v>1</v>
      </c>
      <c r="D53" s="23">
        <v>0</v>
      </c>
      <c r="E53" s="23">
        <v>6</v>
      </c>
      <c r="F53" s="21">
        <f t="shared" si="0"/>
        <v>6</v>
      </c>
      <c r="G53" s="22"/>
    </row>
    <row r="54" spans="1:7" ht="23.25" customHeight="1" x14ac:dyDescent="0.15">
      <c r="A54" s="22" t="s">
        <v>59</v>
      </c>
      <c r="B54" s="22" t="s">
        <v>60</v>
      </c>
      <c r="C54" s="23">
        <v>2</v>
      </c>
      <c r="D54" s="23">
        <v>0</v>
      </c>
      <c r="E54" s="23">
        <v>7</v>
      </c>
      <c r="F54" s="21">
        <f t="shared" si="0"/>
        <v>7</v>
      </c>
      <c r="G54" s="22"/>
    </row>
    <row r="55" spans="1:7" ht="23.25" customHeight="1" x14ac:dyDescent="0.15">
      <c r="A55" s="22" t="s">
        <v>59</v>
      </c>
      <c r="B55" s="22" t="s">
        <v>6</v>
      </c>
      <c r="C55" s="23">
        <v>1</v>
      </c>
      <c r="D55" s="23">
        <v>8</v>
      </c>
      <c r="E55" s="23">
        <v>3</v>
      </c>
      <c r="F55" s="21">
        <f t="shared" si="0"/>
        <v>11</v>
      </c>
      <c r="G55" s="22"/>
    </row>
    <row r="56" spans="1:7" ht="23.25" customHeight="1" x14ac:dyDescent="0.15">
      <c r="A56" s="22" t="s">
        <v>59</v>
      </c>
      <c r="B56" s="22" t="s">
        <v>20</v>
      </c>
      <c r="C56" s="23">
        <v>2</v>
      </c>
      <c r="D56" s="23">
        <v>21</v>
      </c>
      <c r="E56" s="23">
        <v>12</v>
      </c>
      <c r="F56" s="21">
        <f t="shared" si="0"/>
        <v>33</v>
      </c>
      <c r="G56" s="22"/>
    </row>
    <row r="57" spans="1:7" ht="23.25" customHeight="1" x14ac:dyDescent="0.15">
      <c r="A57" s="22" t="s">
        <v>59</v>
      </c>
      <c r="B57" s="22" t="s">
        <v>49</v>
      </c>
      <c r="C57" s="23">
        <v>1</v>
      </c>
      <c r="D57" s="23">
        <v>0</v>
      </c>
      <c r="E57" s="23">
        <v>6</v>
      </c>
      <c r="F57" s="21">
        <f t="shared" si="0"/>
        <v>6</v>
      </c>
      <c r="G57" s="22"/>
    </row>
    <row r="58" spans="1:7" ht="23.25" customHeight="1" x14ac:dyDescent="0.15">
      <c r="A58" s="22" t="s">
        <v>61</v>
      </c>
      <c r="B58" s="22" t="s">
        <v>62</v>
      </c>
      <c r="C58" s="23">
        <v>2</v>
      </c>
      <c r="D58" s="23">
        <v>0</v>
      </c>
      <c r="E58" s="23">
        <v>15</v>
      </c>
      <c r="F58" s="21">
        <f t="shared" si="0"/>
        <v>15</v>
      </c>
      <c r="G58" s="22"/>
    </row>
    <row r="59" spans="1:7" ht="23.25" customHeight="1" x14ac:dyDescent="0.15">
      <c r="A59" s="22" t="s">
        <v>63</v>
      </c>
      <c r="B59" s="22" t="s">
        <v>64</v>
      </c>
      <c r="C59" s="23">
        <v>2</v>
      </c>
      <c r="D59" s="23">
        <v>0</v>
      </c>
      <c r="E59" s="23">
        <v>9</v>
      </c>
      <c r="F59" s="21">
        <f t="shared" si="0"/>
        <v>9</v>
      </c>
      <c r="G59" s="22"/>
    </row>
    <row r="60" spans="1:7" ht="23.25" customHeight="1" x14ac:dyDescent="0.15">
      <c r="A60" s="22" t="s">
        <v>65</v>
      </c>
      <c r="B60" s="22" t="s">
        <v>6</v>
      </c>
      <c r="C60" s="23">
        <v>2</v>
      </c>
      <c r="D60" s="23">
        <v>79</v>
      </c>
      <c r="E60" s="23">
        <v>3</v>
      </c>
      <c r="F60" s="21">
        <f t="shared" si="0"/>
        <v>82</v>
      </c>
      <c r="G60" s="22"/>
    </row>
    <row r="61" spans="1:7" ht="23.25" customHeight="1" x14ac:dyDescent="0.15">
      <c r="A61" s="22" t="s">
        <v>65</v>
      </c>
      <c r="B61" s="22" t="s">
        <v>10</v>
      </c>
      <c r="C61" s="23">
        <v>1</v>
      </c>
      <c r="D61" s="23">
        <v>56</v>
      </c>
      <c r="E61" s="23">
        <v>2</v>
      </c>
      <c r="F61" s="21">
        <f t="shared" si="0"/>
        <v>58</v>
      </c>
      <c r="G61" s="22"/>
    </row>
    <row r="62" spans="1:7" ht="23.25" customHeight="1" x14ac:dyDescent="0.15">
      <c r="A62" s="22" t="s">
        <v>65</v>
      </c>
      <c r="B62" s="22" t="s">
        <v>13</v>
      </c>
      <c r="C62" s="23">
        <v>1</v>
      </c>
      <c r="D62" s="23">
        <v>11</v>
      </c>
      <c r="E62" s="23">
        <v>4</v>
      </c>
      <c r="F62" s="21">
        <f t="shared" si="0"/>
        <v>15</v>
      </c>
      <c r="G62" s="22"/>
    </row>
    <row r="63" spans="1:7" ht="23.25" customHeight="1" x14ac:dyDescent="0.15">
      <c r="A63" s="22" t="s">
        <v>65</v>
      </c>
      <c r="B63" s="22" t="s">
        <v>20</v>
      </c>
      <c r="C63" s="23">
        <v>1</v>
      </c>
      <c r="D63" s="23">
        <v>56</v>
      </c>
      <c r="E63" s="23">
        <v>1</v>
      </c>
      <c r="F63" s="21">
        <f t="shared" si="0"/>
        <v>57</v>
      </c>
      <c r="G63" s="22"/>
    </row>
    <row r="64" spans="1:7" ht="23.25" customHeight="1" x14ac:dyDescent="0.15">
      <c r="A64" s="22" t="s">
        <v>66</v>
      </c>
      <c r="B64" s="22" t="s">
        <v>6</v>
      </c>
      <c r="C64" s="23">
        <v>1</v>
      </c>
      <c r="D64" s="23">
        <v>12</v>
      </c>
      <c r="E64" s="23">
        <v>5</v>
      </c>
      <c r="F64" s="21">
        <f t="shared" si="0"/>
        <v>17</v>
      </c>
      <c r="G64" s="22"/>
    </row>
    <row r="65" spans="1:7" ht="23.25" customHeight="1" x14ac:dyDescent="0.15">
      <c r="A65" s="22" t="s">
        <v>66</v>
      </c>
      <c r="B65" s="22" t="s">
        <v>7</v>
      </c>
      <c r="C65" s="23">
        <v>1</v>
      </c>
      <c r="D65" s="23">
        <v>16</v>
      </c>
      <c r="E65" s="23">
        <v>3</v>
      </c>
      <c r="F65" s="21">
        <f t="shared" si="0"/>
        <v>19</v>
      </c>
      <c r="G65" s="22"/>
    </row>
    <row r="66" spans="1:7" ht="23.25" customHeight="1" x14ac:dyDescent="0.15">
      <c r="A66" s="22" t="s">
        <v>66</v>
      </c>
      <c r="B66" s="22" t="s">
        <v>10</v>
      </c>
      <c r="C66" s="23">
        <v>1</v>
      </c>
      <c r="D66" s="23">
        <v>13</v>
      </c>
      <c r="E66" s="23">
        <v>7</v>
      </c>
      <c r="F66" s="21">
        <f t="shared" si="0"/>
        <v>20</v>
      </c>
      <c r="G66" s="22"/>
    </row>
    <row r="67" spans="1:7" ht="23.25" customHeight="1" x14ac:dyDescent="0.15">
      <c r="A67" s="22" t="s">
        <v>66</v>
      </c>
      <c r="B67" s="22" t="s">
        <v>14</v>
      </c>
      <c r="C67" s="23">
        <v>1</v>
      </c>
      <c r="D67" s="23">
        <v>1</v>
      </c>
      <c r="E67" s="23">
        <v>3</v>
      </c>
      <c r="F67" s="21">
        <f t="shared" si="0"/>
        <v>4</v>
      </c>
      <c r="G67" s="22"/>
    </row>
    <row r="68" spans="1:7" ht="23.25" customHeight="1" x14ac:dyDescent="0.15">
      <c r="A68" s="22" t="s">
        <v>66</v>
      </c>
      <c r="B68" s="22" t="s">
        <v>20</v>
      </c>
      <c r="C68" s="23">
        <v>1</v>
      </c>
      <c r="D68" s="23">
        <v>7</v>
      </c>
      <c r="E68" s="23">
        <v>5</v>
      </c>
      <c r="F68" s="21">
        <f t="shared" si="0"/>
        <v>12</v>
      </c>
      <c r="G68" s="22"/>
    </row>
    <row r="69" spans="1:7" ht="23.25" customHeight="1" x14ac:dyDescent="0.15">
      <c r="A69" s="22" t="s">
        <v>67</v>
      </c>
      <c r="B69" s="22" t="s">
        <v>6</v>
      </c>
      <c r="C69" s="23">
        <v>1</v>
      </c>
      <c r="D69" s="23">
        <v>16</v>
      </c>
      <c r="E69" s="23">
        <v>7</v>
      </c>
      <c r="F69" s="21">
        <f t="shared" ref="F69:F113" si="1">D69+E69</f>
        <v>23</v>
      </c>
      <c r="G69" s="22"/>
    </row>
    <row r="70" spans="1:7" ht="23.25" customHeight="1" x14ac:dyDescent="0.15">
      <c r="A70" s="22" t="s">
        <v>67</v>
      </c>
      <c r="B70" s="22" t="s">
        <v>8</v>
      </c>
      <c r="C70" s="23">
        <v>1</v>
      </c>
      <c r="D70" s="23">
        <v>16</v>
      </c>
      <c r="E70" s="23">
        <v>10</v>
      </c>
      <c r="F70" s="21">
        <f t="shared" si="1"/>
        <v>26</v>
      </c>
      <c r="G70" s="22"/>
    </row>
    <row r="71" spans="1:7" ht="23.25" customHeight="1" x14ac:dyDescent="0.15">
      <c r="A71" s="22" t="s">
        <v>67</v>
      </c>
      <c r="B71" s="22" t="s">
        <v>13</v>
      </c>
      <c r="C71" s="23">
        <v>1</v>
      </c>
      <c r="D71" s="23">
        <v>3</v>
      </c>
      <c r="E71" s="23">
        <v>8</v>
      </c>
      <c r="F71" s="21">
        <f t="shared" si="1"/>
        <v>11</v>
      </c>
      <c r="G71" s="22"/>
    </row>
    <row r="72" spans="1:7" ht="23.25" customHeight="1" x14ac:dyDescent="0.15">
      <c r="A72" s="22" t="s">
        <v>67</v>
      </c>
      <c r="B72" s="22" t="s">
        <v>14</v>
      </c>
      <c r="C72" s="23">
        <v>1</v>
      </c>
      <c r="D72" s="23">
        <v>2</v>
      </c>
      <c r="E72" s="23">
        <v>3</v>
      </c>
      <c r="F72" s="21">
        <f t="shared" si="1"/>
        <v>5</v>
      </c>
      <c r="G72" s="22"/>
    </row>
    <row r="73" spans="1:7" ht="23.25" customHeight="1" x14ac:dyDescent="0.15">
      <c r="A73" s="22" t="s">
        <v>67</v>
      </c>
      <c r="B73" s="22" t="s">
        <v>17</v>
      </c>
      <c r="C73" s="23">
        <v>1</v>
      </c>
      <c r="D73" s="23">
        <v>47</v>
      </c>
      <c r="E73" s="23">
        <v>8</v>
      </c>
      <c r="F73" s="21">
        <f t="shared" si="1"/>
        <v>55</v>
      </c>
      <c r="G73" s="22"/>
    </row>
    <row r="74" spans="1:7" ht="23.25" customHeight="1" x14ac:dyDescent="0.15">
      <c r="A74" s="22" t="s">
        <v>67</v>
      </c>
      <c r="B74" s="22" t="s">
        <v>20</v>
      </c>
      <c r="C74" s="23">
        <v>1</v>
      </c>
      <c r="D74" s="23">
        <v>13</v>
      </c>
      <c r="E74" s="23">
        <v>4</v>
      </c>
      <c r="F74" s="21">
        <f t="shared" si="1"/>
        <v>17</v>
      </c>
      <c r="G74" s="22"/>
    </row>
    <row r="75" spans="1:7" ht="23.25" customHeight="1" x14ac:dyDescent="0.15">
      <c r="A75" s="22" t="s">
        <v>68</v>
      </c>
      <c r="B75" s="22" t="s">
        <v>10</v>
      </c>
      <c r="C75" s="23">
        <v>1</v>
      </c>
      <c r="D75" s="23">
        <v>8</v>
      </c>
      <c r="E75" s="23">
        <v>6</v>
      </c>
      <c r="F75" s="21">
        <f t="shared" si="1"/>
        <v>14</v>
      </c>
      <c r="G75" s="22"/>
    </row>
    <row r="76" spans="1:7" ht="23.25" customHeight="1" x14ac:dyDescent="0.15">
      <c r="A76" s="22" t="s">
        <v>68</v>
      </c>
      <c r="B76" s="22" t="s">
        <v>20</v>
      </c>
      <c r="C76" s="23">
        <v>1</v>
      </c>
      <c r="D76" s="23">
        <v>5</v>
      </c>
      <c r="E76" s="23">
        <v>10</v>
      </c>
      <c r="F76" s="21">
        <f t="shared" si="1"/>
        <v>15</v>
      </c>
      <c r="G76" s="22"/>
    </row>
    <row r="77" spans="1:7" ht="23.25" customHeight="1" x14ac:dyDescent="0.15">
      <c r="A77" s="22" t="s">
        <v>69</v>
      </c>
      <c r="B77" s="22" t="s">
        <v>10</v>
      </c>
      <c r="C77" s="23">
        <v>1</v>
      </c>
      <c r="D77" s="23">
        <v>11</v>
      </c>
      <c r="E77" s="23">
        <v>8</v>
      </c>
      <c r="F77" s="21">
        <f t="shared" si="1"/>
        <v>19</v>
      </c>
      <c r="G77" s="22"/>
    </row>
    <row r="78" spans="1:7" ht="23.25" customHeight="1" x14ac:dyDescent="0.15">
      <c r="A78" s="22" t="s">
        <v>70</v>
      </c>
      <c r="B78" s="22" t="s">
        <v>13</v>
      </c>
      <c r="C78" s="23">
        <v>1</v>
      </c>
      <c r="D78" s="23">
        <v>8</v>
      </c>
      <c r="E78" s="23">
        <v>1</v>
      </c>
      <c r="F78" s="21">
        <f t="shared" si="1"/>
        <v>9</v>
      </c>
      <c r="G78" s="22"/>
    </row>
    <row r="79" spans="1:7" ht="23.25" customHeight="1" x14ac:dyDescent="0.15">
      <c r="A79" s="22" t="s">
        <v>71</v>
      </c>
      <c r="B79" s="22" t="s">
        <v>6</v>
      </c>
      <c r="C79" s="23">
        <v>1</v>
      </c>
      <c r="D79" s="23">
        <v>4</v>
      </c>
      <c r="E79" s="23">
        <v>3</v>
      </c>
      <c r="F79" s="21">
        <f t="shared" si="1"/>
        <v>7</v>
      </c>
      <c r="G79" s="22"/>
    </row>
    <row r="80" spans="1:7" ht="23.25" customHeight="1" x14ac:dyDescent="0.15">
      <c r="A80" s="22" t="s">
        <v>72</v>
      </c>
      <c r="B80" s="22" t="s">
        <v>6</v>
      </c>
      <c r="C80" s="23">
        <v>1</v>
      </c>
      <c r="D80" s="23">
        <v>9</v>
      </c>
      <c r="E80" s="23">
        <v>5</v>
      </c>
      <c r="F80" s="21">
        <f t="shared" si="1"/>
        <v>14</v>
      </c>
      <c r="G80" s="22"/>
    </row>
    <row r="81" spans="1:7" ht="23.25" customHeight="1" x14ac:dyDescent="0.15">
      <c r="A81" s="22" t="s">
        <v>72</v>
      </c>
      <c r="B81" s="22" t="s">
        <v>7</v>
      </c>
      <c r="C81" s="23">
        <v>1</v>
      </c>
      <c r="D81" s="23">
        <v>14</v>
      </c>
      <c r="E81" s="23">
        <v>2</v>
      </c>
      <c r="F81" s="21">
        <f t="shared" si="1"/>
        <v>16</v>
      </c>
      <c r="G81" s="22"/>
    </row>
    <row r="82" spans="1:7" ht="23.25" customHeight="1" x14ac:dyDescent="0.15">
      <c r="A82" s="22" t="s">
        <v>72</v>
      </c>
      <c r="B82" s="22" t="s">
        <v>20</v>
      </c>
      <c r="C82" s="23">
        <v>1</v>
      </c>
      <c r="D82" s="23">
        <v>3</v>
      </c>
      <c r="E82" s="23">
        <v>5</v>
      </c>
      <c r="F82" s="21">
        <f t="shared" si="1"/>
        <v>8</v>
      </c>
      <c r="G82" s="22"/>
    </row>
    <row r="83" spans="1:7" ht="23.25" customHeight="1" x14ac:dyDescent="0.15">
      <c r="A83" s="22" t="s">
        <v>73</v>
      </c>
      <c r="B83" s="22" t="s">
        <v>6</v>
      </c>
      <c r="C83" s="23">
        <v>1</v>
      </c>
      <c r="D83" s="23">
        <v>14</v>
      </c>
      <c r="E83" s="23">
        <v>4</v>
      </c>
      <c r="F83" s="21">
        <f t="shared" si="1"/>
        <v>18</v>
      </c>
      <c r="G83" s="22"/>
    </row>
    <row r="84" spans="1:7" ht="23.25" customHeight="1" x14ac:dyDescent="0.15">
      <c r="A84" s="22" t="s">
        <v>73</v>
      </c>
      <c r="B84" s="22" t="s">
        <v>17</v>
      </c>
      <c r="C84" s="23">
        <v>1</v>
      </c>
      <c r="D84" s="23">
        <v>19</v>
      </c>
      <c r="E84" s="23">
        <v>8</v>
      </c>
      <c r="F84" s="21">
        <f t="shared" si="1"/>
        <v>27</v>
      </c>
      <c r="G84" s="22"/>
    </row>
    <row r="85" spans="1:7" ht="23.25" customHeight="1" x14ac:dyDescent="0.15">
      <c r="A85" s="22" t="s">
        <v>73</v>
      </c>
      <c r="B85" s="22" t="s">
        <v>20</v>
      </c>
      <c r="C85" s="23">
        <v>1</v>
      </c>
      <c r="D85" s="23">
        <v>15</v>
      </c>
      <c r="E85" s="23">
        <v>8</v>
      </c>
      <c r="F85" s="21">
        <f t="shared" si="1"/>
        <v>23</v>
      </c>
      <c r="G85" s="22"/>
    </row>
    <row r="86" spans="1:7" ht="23.25" customHeight="1" x14ac:dyDescent="0.15">
      <c r="A86" s="22" t="s">
        <v>74</v>
      </c>
      <c r="B86" s="22" t="s">
        <v>10</v>
      </c>
      <c r="C86" s="23">
        <v>1</v>
      </c>
      <c r="D86" s="23">
        <v>28</v>
      </c>
      <c r="E86" s="23">
        <v>1</v>
      </c>
      <c r="F86" s="21">
        <f t="shared" si="1"/>
        <v>29</v>
      </c>
      <c r="G86" s="22"/>
    </row>
    <row r="87" spans="1:7" ht="23.25" customHeight="1" x14ac:dyDescent="0.15">
      <c r="A87" s="22" t="s">
        <v>75</v>
      </c>
      <c r="B87" s="22" t="s">
        <v>10</v>
      </c>
      <c r="C87" s="23">
        <v>1</v>
      </c>
      <c r="D87" s="23">
        <v>8</v>
      </c>
      <c r="E87" s="23">
        <v>6</v>
      </c>
      <c r="F87" s="21">
        <f t="shared" si="1"/>
        <v>14</v>
      </c>
      <c r="G87" s="22"/>
    </row>
    <row r="88" spans="1:7" ht="23.25" customHeight="1" x14ac:dyDescent="0.15">
      <c r="A88" s="22" t="s">
        <v>75</v>
      </c>
      <c r="B88" s="22" t="s">
        <v>22</v>
      </c>
      <c r="C88" s="23">
        <v>1</v>
      </c>
      <c r="D88" s="23">
        <v>25</v>
      </c>
      <c r="E88" s="23">
        <v>5</v>
      </c>
      <c r="F88" s="21">
        <f t="shared" si="1"/>
        <v>30</v>
      </c>
      <c r="G88" s="22"/>
    </row>
    <row r="89" spans="1:7" ht="23.25" customHeight="1" x14ac:dyDescent="0.15">
      <c r="A89" s="22" t="s">
        <v>76</v>
      </c>
      <c r="B89" s="22" t="s">
        <v>7</v>
      </c>
      <c r="C89" s="23">
        <v>1</v>
      </c>
      <c r="D89" s="23">
        <v>8</v>
      </c>
      <c r="E89" s="23">
        <v>1</v>
      </c>
      <c r="F89" s="21">
        <f t="shared" si="1"/>
        <v>9</v>
      </c>
      <c r="G89" s="22"/>
    </row>
    <row r="90" spans="1:7" ht="23.25" customHeight="1" x14ac:dyDescent="0.15">
      <c r="A90" s="22" t="s">
        <v>77</v>
      </c>
      <c r="B90" s="22" t="s">
        <v>6</v>
      </c>
      <c r="C90" s="23">
        <v>1</v>
      </c>
      <c r="D90" s="23">
        <v>19</v>
      </c>
      <c r="E90" s="23">
        <v>5</v>
      </c>
      <c r="F90" s="21">
        <f t="shared" si="1"/>
        <v>24</v>
      </c>
      <c r="G90" s="22"/>
    </row>
    <row r="91" spans="1:7" ht="23.25" customHeight="1" x14ac:dyDescent="0.15">
      <c r="A91" s="22" t="s">
        <v>78</v>
      </c>
      <c r="B91" s="22" t="s">
        <v>6</v>
      </c>
      <c r="C91" s="23">
        <v>1</v>
      </c>
      <c r="D91" s="23">
        <v>30</v>
      </c>
      <c r="E91" s="23">
        <v>2</v>
      </c>
      <c r="F91" s="21">
        <f t="shared" si="1"/>
        <v>32</v>
      </c>
      <c r="G91" s="22"/>
    </row>
    <row r="92" spans="1:7" ht="23.25" customHeight="1" x14ac:dyDescent="0.15">
      <c r="A92" s="22" t="s">
        <v>78</v>
      </c>
      <c r="B92" s="22" t="s">
        <v>7</v>
      </c>
      <c r="C92" s="23">
        <v>1</v>
      </c>
      <c r="D92" s="23">
        <v>14</v>
      </c>
      <c r="E92" s="23">
        <v>1</v>
      </c>
      <c r="F92" s="21">
        <f t="shared" si="1"/>
        <v>15</v>
      </c>
      <c r="G92" s="22"/>
    </row>
    <row r="93" spans="1:7" ht="23.25" customHeight="1" x14ac:dyDescent="0.15">
      <c r="A93" s="22" t="s">
        <v>78</v>
      </c>
      <c r="B93" s="22" t="s">
        <v>9</v>
      </c>
      <c r="C93" s="23">
        <v>1</v>
      </c>
      <c r="D93" s="23">
        <v>19</v>
      </c>
      <c r="E93" s="23">
        <v>1</v>
      </c>
      <c r="F93" s="21">
        <f t="shared" si="1"/>
        <v>20</v>
      </c>
      <c r="G93" s="22"/>
    </row>
    <row r="94" spans="1:7" ht="23.25" customHeight="1" x14ac:dyDescent="0.15">
      <c r="A94" s="22" t="s">
        <v>78</v>
      </c>
      <c r="B94" s="22" t="s">
        <v>10</v>
      </c>
      <c r="C94" s="23">
        <v>1</v>
      </c>
      <c r="D94" s="23">
        <v>24</v>
      </c>
      <c r="E94" s="23">
        <v>2</v>
      </c>
      <c r="F94" s="21">
        <f t="shared" si="1"/>
        <v>26</v>
      </c>
      <c r="G94" s="22"/>
    </row>
    <row r="95" spans="1:7" ht="23.25" customHeight="1" x14ac:dyDescent="0.15">
      <c r="A95" s="22" t="s">
        <v>78</v>
      </c>
      <c r="B95" s="22" t="s">
        <v>13</v>
      </c>
      <c r="C95" s="23">
        <v>1</v>
      </c>
      <c r="D95" s="23">
        <v>7</v>
      </c>
      <c r="E95" s="23">
        <v>5</v>
      </c>
      <c r="F95" s="21">
        <f t="shared" si="1"/>
        <v>12</v>
      </c>
      <c r="G95" s="22"/>
    </row>
    <row r="96" spans="1:7" ht="23.25" customHeight="1" x14ac:dyDescent="0.15">
      <c r="A96" s="22" t="s">
        <v>78</v>
      </c>
      <c r="B96" s="22" t="s">
        <v>14</v>
      </c>
      <c r="C96" s="23">
        <v>1</v>
      </c>
      <c r="D96" s="23">
        <v>7</v>
      </c>
      <c r="E96" s="23">
        <v>1</v>
      </c>
      <c r="F96" s="21">
        <f t="shared" si="1"/>
        <v>8</v>
      </c>
      <c r="G96" s="22"/>
    </row>
    <row r="97" spans="1:7" ht="23.25" customHeight="1" x14ac:dyDescent="0.15">
      <c r="A97" s="22" t="s">
        <v>78</v>
      </c>
      <c r="B97" s="22" t="s">
        <v>20</v>
      </c>
      <c r="C97" s="23">
        <v>1</v>
      </c>
      <c r="D97" s="23">
        <v>38</v>
      </c>
      <c r="E97" s="23">
        <v>4</v>
      </c>
      <c r="F97" s="21">
        <f t="shared" si="1"/>
        <v>42</v>
      </c>
      <c r="G97" s="22"/>
    </row>
    <row r="98" spans="1:7" ht="23.25" customHeight="1" x14ac:dyDescent="0.15">
      <c r="A98" s="22" t="s">
        <v>78</v>
      </c>
      <c r="B98" s="22" t="s">
        <v>23</v>
      </c>
      <c r="C98" s="23">
        <v>1</v>
      </c>
      <c r="D98" s="23">
        <v>39</v>
      </c>
      <c r="E98" s="23">
        <v>1</v>
      </c>
      <c r="F98" s="21">
        <f t="shared" si="1"/>
        <v>40</v>
      </c>
      <c r="G98" s="22"/>
    </row>
    <row r="99" spans="1:7" ht="23.25" customHeight="1" x14ac:dyDescent="0.15">
      <c r="A99" s="22" t="s">
        <v>79</v>
      </c>
      <c r="B99" s="22" t="s">
        <v>6</v>
      </c>
      <c r="C99" s="23">
        <v>1</v>
      </c>
      <c r="D99" s="23">
        <v>5</v>
      </c>
      <c r="E99" s="23">
        <v>5</v>
      </c>
      <c r="F99" s="21">
        <f t="shared" si="1"/>
        <v>10</v>
      </c>
      <c r="G99" s="22"/>
    </row>
    <row r="100" spans="1:7" ht="23.25" customHeight="1" x14ac:dyDescent="0.15">
      <c r="A100" s="22" t="s">
        <v>79</v>
      </c>
      <c r="B100" s="22" t="s">
        <v>10</v>
      </c>
      <c r="C100" s="23">
        <v>1</v>
      </c>
      <c r="D100" s="23">
        <v>9</v>
      </c>
      <c r="E100" s="23">
        <v>6</v>
      </c>
      <c r="F100" s="21">
        <f t="shared" si="1"/>
        <v>15</v>
      </c>
      <c r="G100" s="22"/>
    </row>
    <row r="101" spans="1:7" ht="23.25" customHeight="1" x14ac:dyDescent="0.15">
      <c r="A101" s="22" t="s">
        <v>80</v>
      </c>
      <c r="B101" s="22" t="s">
        <v>20</v>
      </c>
      <c r="C101" s="23">
        <v>1</v>
      </c>
      <c r="D101" s="23">
        <v>10</v>
      </c>
      <c r="E101" s="23">
        <v>5</v>
      </c>
      <c r="F101" s="21">
        <f t="shared" si="1"/>
        <v>15</v>
      </c>
      <c r="G101" s="22"/>
    </row>
    <row r="102" spans="1:7" ht="23.25" customHeight="1" x14ac:dyDescent="0.15">
      <c r="A102" s="22" t="s">
        <v>81</v>
      </c>
      <c r="B102" s="22" t="s">
        <v>20</v>
      </c>
      <c r="C102" s="23">
        <v>1</v>
      </c>
      <c r="D102" s="23">
        <v>9</v>
      </c>
      <c r="E102" s="23">
        <v>7</v>
      </c>
      <c r="F102" s="21">
        <f t="shared" si="1"/>
        <v>16</v>
      </c>
      <c r="G102" s="22"/>
    </row>
    <row r="103" spans="1:7" ht="23.25" customHeight="1" x14ac:dyDescent="0.15">
      <c r="A103" s="22" t="s">
        <v>82</v>
      </c>
      <c r="B103" s="22" t="s">
        <v>17</v>
      </c>
      <c r="C103" s="23">
        <v>2</v>
      </c>
      <c r="D103" s="23">
        <v>31</v>
      </c>
      <c r="E103" s="23">
        <v>12</v>
      </c>
      <c r="F103" s="21">
        <f t="shared" si="1"/>
        <v>43</v>
      </c>
      <c r="G103" s="22"/>
    </row>
    <row r="104" spans="1:7" ht="23.25" customHeight="1" x14ac:dyDescent="0.15">
      <c r="A104" s="22" t="s">
        <v>82</v>
      </c>
      <c r="B104" s="22" t="s">
        <v>23</v>
      </c>
      <c r="C104" s="23">
        <v>1</v>
      </c>
      <c r="D104" s="23">
        <v>21</v>
      </c>
      <c r="E104" s="23">
        <v>1</v>
      </c>
      <c r="F104" s="21">
        <f t="shared" si="1"/>
        <v>22</v>
      </c>
      <c r="G104" s="22"/>
    </row>
    <row r="105" spans="1:7" ht="23.25" customHeight="1" x14ac:dyDescent="0.15">
      <c r="A105" s="22" t="s">
        <v>83</v>
      </c>
      <c r="B105" s="22" t="s">
        <v>6</v>
      </c>
      <c r="C105" s="23">
        <v>1</v>
      </c>
      <c r="D105" s="23">
        <v>37</v>
      </c>
      <c r="E105" s="23">
        <v>4</v>
      </c>
      <c r="F105" s="21">
        <f t="shared" si="1"/>
        <v>41</v>
      </c>
      <c r="G105" s="22"/>
    </row>
    <row r="106" spans="1:7" ht="23.25" customHeight="1" x14ac:dyDescent="0.15">
      <c r="A106" s="22" t="s">
        <v>83</v>
      </c>
      <c r="B106" s="22" t="s">
        <v>17</v>
      </c>
      <c r="C106" s="23">
        <v>1</v>
      </c>
      <c r="D106" s="23">
        <v>42</v>
      </c>
      <c r="E106" s="23">
        <v>1</v>
      </c>
      <c r="F106" s="21">
        <f t="shared" si="1"/>
        <v>43</v>
      </c>
      <c r="G106" s="22"/>
    </row>
    <row r="107" spans="1:7" ht="23.25" customHeight="1" x14ac:dyDescent="0.15">
      <c r="A107" s="22" t="s">
        <v>84</v>
      </c>
      <c r="B107" s="22" t="s">
        <v>12</v>
      </c>
      <c r="C107" s="23">
        <v>1</v>
      </c>
      <c r="D107" s="23">
        <v>3</v>
      </c>
      <c r="E107" s="23">
        <v>3</v>
      </c>
      <c r="F107" s="21">
        <f t="shared" si="1"/>
        <v>6</v>
      </c>
      <c r="G107" s="22"/>
    </row>
    <row r="108" spans="1:7" ht="23.25" customHeight="1" x14ac:dyDescent="0.15">
      <c r="A108" s="22" t="s">
        <v>85</v>
      </c>
      <c r="B108" s="22" t="s">
        <v>6</v>
      </c>
      <c r="C108" s="23">
        <v>1</v>
      </c>
      <c r="D108" s="23">
        <v>2</v>
      </c>
      <c r="E108" s="23">
        <v>6</v>
      </c>
      <c r="F108" s="21">
        <f t="shared" si="1"/>
        <v>8</v>
      </c>
      <c r="G108" s="22"/>
    </row>
    <row r="109" spans="1:7" ht="23.25" customHeight="1" x14ac:dyDescent="0.15">
      <c r="A109" s="22" t="s">
        <v>85</v>
      </c>
      <c r="B109" s="22" t="s">
        <v>22</v>
      </c>
      <c r="C109" s="23">
        <v>1</v>
      </c>
      <c r="D109" s="23">
        <v>26</v>
      </c>
      <c r="E109" s="23">
        <v>1</v>
      </c>
      <c r="F109" s="21">
        <f t="shared" si="1"/>
        <v>27</v>
      </c>
      <c r="G109" s="22"/>
    </row>
    <row r="110" spans="1:7" ht="23.25" customHeight="1" x14ac:dyDescent="0.15">
      <c r="A110" s="22" t="s">
        <v>86</v>
      </c>
      <c r="B110" s="22" t="s">
        <v>25</v>
      </c>
      <c r="C110" s="23">
        <v>1</v>
      </c>
      <c r="D110" s="23">
        <v>12</v>
      </c>
      <c r="E110" s="23">
        <v>3</v>
      </c>
      <c r="F110" s="21">
        <f t="shared" si="1"/>
        <v>15</v>
      </c>
      <c r="G110" s="22"/>
    </row>
    <row r="111" spans="1:7" ht="23.25" customHeight="1" x14ac:dyDescent="0.15">
      <c r="A111" s="22" t="s">
        <v>87</v>
      </c>
      <c r="B111" s="22" t="s">
        <v>25</v>
      </c>
      <c r="C111" s="23">
        <v>1</v>
      </c>
      <c r="D111" s="23">
        <v>14</v>
      </c>
      <c r="E111" s="23">
        <v>8</v>
      </c>
      <c r="F111" s="21">
        <f t="shared" si="1"/>
        <v>22</v>
      </c>
      <c r="G111" s="22"/>
    </row>
    <row r="112" spans="1:7" ht="23.25" customHeight="1" x14ac:dyDescent="0.15">
      <c r="A112" s="22" t="s">
        <v>88</v>
      </c>
      <c r="B112" s="22" t="s">
        <v>25</v>
      </c>
      <c r="C112" s="23">
        <v>1</v>
      </c>
      <c r="D112" s="23">
        <v>19</v>
      </c>
      <c r="E112" s="23">
        <v>9</v>
      </c>
      <c r="F112" s="21">
        <f t="shared" si="1"/>
        <v>28</v>
      </c>
      <c r="G112" s="22"/>
    </row>
    <row r="113" spans="1:7" ht="23.25" customHeight="1" x14ac:dyDescent="0.15">
      <c r="A113" s="64" t="s">
        <v>26</v>
      </c>
      <c r="B113" s="64"/>
      <c r="C113" s="23">
        <v>117</v>
      </c>
      <c r="D113" s="23">
        <v>1600</v>
      </c>
      <c r="E113" s="23">
        <v>528</v>
      </c>
      <c r="F113" s="21">
        <f t="shared" si="1"/>
        <v>2128</v>
      </c>
      <c r="G113" s="22"/>
    </row>
  </sheetData>
  <mergeCells count="6">
    <mergeCell ref="A113:B113"/>
    <mergeCell ref="D2:F2"/>
    <mergeCell ref="G2:G3"/>
    <mergeCell ref="C2:C3"/>
    <mergeCell ref="B2:B3"/>
    <mergeCell ref="A2:A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1" fitToHeight="0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221850140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</vt:lpstr>
      <vt:lpstr>공립</vt:lpstr>
      <vt:lpstr>사립</vt:lpstr>
      <vt:lpstr>공립!Print_Titles</vt:lpstr>
      <vt:lpstr>사립!Print_Titles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user</cp:lastModifiedBy>
  <cp:revision/>
  <cp:lastPrinted>2022-10-24T10:33:15Z</cp:lastPrinted>
  <dcterms:created xsi:type="dcterms:W3CDTF">2022-10-23T14:20:50Z</dcterms:created>
  <dcterms:modified xsi:type="dcterms:W3CDTF">2022-10-25T01:49:28Z</dcterms:modified>
</cp:coreProperties>
</file>