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중등교원임용(2021학년도 이후)\중등임용2024학년도\4. 원서접수\2. 원서접수 현황\"/>
    </mc:Choice>
  </mc:AlternateContent>
  <xr:revisionPtr revIDLastSave="0" documentId="13_ncr:1_{F0DE34CF-4D74-42F7-9771-44F418EDB0D5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공립" sheetId="4" r:id="rId1"/>
    <sheet name="사립" sheetId="6" r:id="rId2"/>
  </sheets>
  <definedNames>
    <definedName name="_xlnm._FilterDatabase" localSheetId="1" hidden="1">사립!$A$7:$H$115</definedName>
    <definedName name="_xlnm.Print_Area" localSheetId="1">사립!$A$1:$H$117</definedName>
    <definedName name="_xlnm.Print_Titles" localSheetId="1">사립!$2:$7</definedName>
  </definedNames>
  <calcPr calcId="191029"/>
</workbook>
</file>

<file path=xl/calcChain.xml><?xml version="1.0" encoding="utf-8"?>
<calcChain xmlns="http://schemas.openxmlformats.org/spreadsheetml/2006/main">
  <c r="H114" i="6" l="1"/>
  <c r="H115" i="6"/>
  <c r="E115" i="6" l="1"/>
  <c r="G45" i="6" l="1"/>
  <c r="G44" i="6"/>
  <c r="G43" i="6"/>
  <c r="G26" i="6"/>
  <c r="G25" i="6"/>
  <c r="H21" i="6"/>
  <c r="G21" i="6"/>
  <c r="H16" i="6"/>
  <c r="H15" i="6"/>
  <c r="G16" i="6"/>
  <c r="G15" i="6"/>
  <c r="H11" i="6"/>
  <c r="G11" i="6"/>
  <c r="G36" i="4"/>
  <c r="F33" i="4"/>
  <c r="F32" i="4"/>
  <c r="G27" i="4"/>
  <c r="G23" i="4"/>
  <c r="G113" i="6"/>
  <c r="G112" i="6"/>
  <c r="G111" i="6"/>
  <c r="H113" i="6"/>
  <c r="H112" i="6"/>
  <c r="H111" i="6"/>
  <c r="G83" i="6"/>
  <c r="H83" i="6"/>
  <c r="G80" i="6"/>
  <c r="G79" i="6"/>
  <c r="H80" i="6"/>
  <c r="H79" i="6"/>
  <c r="H75" i="6"/>
  <c r="H74" i="6"/>
  <c r="G75" i="6"/>
  <c r="G69" i="6"/>
  <c r="G68" i="6"/>
  <c r="G67" i="6"/>
  <c r="G63" i="6"/>
  <c r="G62" i="6"/>
  <c r="G61" i="6"/>
  <c r="G60" i="6"/>
  <c r="G59" i="6"/>
  <c r="H69" i="6"/>
  <c r="H68" i="6"/>
  <c r="H67" i="6"/>
  <c r="H63" i="6"/>
  <c r="H62" i="6"/>
  <c r="H61" i="6"/>
  <c r="H60" i="6"/>
  <c r="H59" i="6"/>
  <c r="H45" i="6"/>
  <c r="H44" i="6"/>
  <c r="H43" i="6"/>
  <c r="G42" i="6"/>
  <c r="G41" i="6"/>
  <c r="G40" i="6"/>
  <c r="H42" i="6"/>
  <c r="H41" i="6"/>
  <c r="H40" i="6"/>
  <c r="H26" i="6"/>
  <c r="H25" i="6"/>
  <c r="F37" i="4" l="1"/>
  <c r="F36" i="4"/>
  <c r="H9" i="6" l="1"/>
  <c r="H10" i="6"/>
  <c r="H12" i="6"/>
  <c r="H13" i="6"/>
  <c r="H14" i="6"/>
  <c r="H17" i="6"/>
  <c r="H18" i="6"/>
  <c r="H19" i="6"/>
  <c r="H20" i="6"/>
  <c r="H22" i="6"/>
  <c r="H23" i="6"/>
  <c r="H24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64" i="6"/>
  <c r="H65" i="6"/>
  <c r="H66" i="6"/>
  <c r="H70" i="6"/>
  <c r="H71" i="6"/>
  <c r="H72" i="6"/>
  <c r="H73" i="6"/>
  <c r="H76" i="6"/>
  <c r="H77" i="6"/>
  <c r="H78" i="6"/>
  <c r="H81" i="6"/>
  <c r="H82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G9" i="6"/>
  <c r="G10" i="6"/>
  <c r="G12" i="6"/>
  <c r="G13" i="6"/>
  <c r="G14" i="6"/>
  <c r="G17" i="6"/>
  <c r="G18" i="6"/>
  <c r="G19" i="6"/>
  <c r="G20" i="6"/>
  <c r="G22" i="6"/>
  <c r="G23" i="6"/>
  <c r="G24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64" i="6"/>
  <c r="G65" i="6"/>
  <c r="G66" i="6"/>
  <c r="G70" i="6"/>
  <c r="G71" i="6"/>
  <c r="G72" i="6"/>
  <c r="G73" i="6"/>
  <c r="G74" i="6"/>
  <c r="G76" i="6"/>
  <c r="G77" i="6"/>
  <c r="G78" i="6"/>
  <c r="G81" i="6"/>
  <c r="G82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4" i="6"/>
  <c r="G10" i="4"/>
  <c r="G11" i="4"/>
  <c r="G12" i="4"/>
  <c r="G13" i="4"/>
  <c r="G14" i="4"/>
  <c r="G15" i="4"/>
  <c r="G16" i="4"/>
  <c r="G17" i="4"/>
  <c r="G18" i="4"/>
  <c r="G19" i="4"/>
  <c r="G20" i="4"/>
  <c r="G21" i="4"/>
  <c r="G24" i="4"/>
  <c r="G34" i="4"/>
  <c r="G35" i="4"/>
  <c r="G37" i="4"/>
  <c r="D39" i="4"/>
  <c r="F44" i="4" l="1"/>
  <c r="G38" i="4"/>
  <c r="F27" i="4"/>
  <c r="F26" i="4"/>
  <c r="F24" i="4"/>
  <c r="F115" i="6" l="1"/>
  <c r="H8" i="6"/>
  <c r="E46" i="4" l="1"/>
  <c r="D46" i="4"/>
  <c r="C46" i="4"/>
  <c r="B46" i="4"/>
  <c r="F45" i="4"/>
  <c r="F43" i="4"/>
  <c r="F46" i="4" l="1"/>
  <c r="G8" i="6" l="1"/>
  <c r="G115" i="6" l="1"/>
  <c r="B39" i="4"/>
  <c r="F29" i="4"/>
  <c r="D115" i="6" l="1"/>
  <c r="F25" i="4" l="1"/>
  <c r="G9" i="4" l="1"/>
  <c r="G8" i="4"/>
  <c r="F28" i="4"/>
  <c r="F34" i="4" l="1"/>
  <c r="F35" i="4"/>
  <c r="F9" i="4" l="1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30" i="4"/>
  <c r="F31" i="4"/>
  <c r="F38" i="4"/>
  <c r="F8" i="4"/>
  <c r="E39" i="4" l="1"/>
  <c r="C39" i="4" l="1"/>
  <c r="G39" i="4" l="1"/>
  <c r="F39" i="4"/>
</calcChain>
</file>

<file path=xl/sharedStrings.xml><?xml version="1.0" encoding="utf-8"?>
<sst xmlns="http://schemas.openxmlformats.org/spreadsheetml/2006/main" count="297" uniqueCount="179">
  <si>
    <t>일반</t>
  </si>
  <si>
    <t>선발과목</t>
    <phoneticPr fontId="2" type="noConversion"/>
  </si>
  <si>
    <t>일반</t>
    <phoneticPr fontId="2" type="noConversion"/>
  </si>
  <si>
    <t>합 계</t>
    <phoneticPr fontId="1" type="noConversion"/>
  </si>
  <si>
    <t>1. 공립 중등학교 교사</t>
    <phoneticPr fontId="1" type="noConversion"/>
  </si>
  <si>
    <t xml:space="preserve">
2. 공립 중등특수학교 교사</t>
    <phoneticPr fontId="1" type="noConversion"/>
  </si>
  <si>
    <t>특수직업교육</t>
    <phoneticPr fontId="1" type="noConversion"/>
  </si>
  <si>
    <t>법인명</t>
    <phoneticPr fontId="2" type="noConversion"/>
  </si>
  <si>
    <t>합    계</t>
    <phoneticPr fontId="1" type="noConversion"/>
  </si>
  <si>
    <t>합계</t>
    <phoneticPr fontId="1" type="noConversion"/>
  </si>
  <si>
    <t>경쟁률</t>
    <phoneticPr fontId="2" type="noConversion"/>
  </si>
  <si>
    <t>선발 예정 인원</t>
    <phoneticPr fontId="2" type="noConversion"/>
  </si>
  <si>
    <t>지원자 누계</t>
    <phoneticPr fontId="2" type="noConversion"/>
  </si>
  <si>
    <t>장애</t>
    <phoneticPr fontId="1" type="noConversion"/>
  </si>
  <si>
    <t>장애</t>
    <phoneticPr fontId="2" type="noConversion"/>
  </si>
  <si>
    <t>학교명</t>
    <phoneticPr fontId="2" type="noConversion"/>
  </si>
  <si>
    <t>특수미술</t>
    <phoneticPr fontId="1" type="noConversion"/>
  </si>
  <si>
    <t>특수체육</t>
    <phoneticPr fontId="1" type="noConversion"/>
  </si>
  <si>
    <t>화신학원</t>
  </si>
  <si>
    <t>부산외국어고등학교</t>
  </si>
  <si>
    <t>선발 예정 인원(명)</t>
    <phoneticPr fontId="2" type="noConversion"/>
  </si>
  <si>
    <t>지원자 누계(명)</t>
    <phoneticPr fontId="2" type="noConversion"/>
  </si>
  <si>
    <t>경쟁률(누적)</t>
    <phoneticPr fontId="2" type="noConversion"/>
  </si>
  <si>
    <r>
      <t xml:space="preserve">1지망 지원
</t>
    </r>
    <r>
      <rPr>
        <b/>
        <sz val="10"/>
        <color rgb="FFFF0000"/>
        <rFont val="맑은 고딕"/>
        <family val="3"/>
        <charset val="129"/>
        <scheme val="minor"/>
      </rPr>
      <t>(사립만지원자)</t>
    </r>
    <phoneticPr fontId="1" type="noConversion"/>
  </si>
  <si>
    <r>
      <t xml:space="preserve">2지망 지원
</t>
    </r>
    <r>
      <rPr>
        <b/>
        <sz val="8"/>
        <color rgb="FFFFFF00"/>
        <rFont val="맑은 고딕"/>
        <family val="3"/>
        <charset val="129"/>
        <scheme val="minor"/>
      </rPr>
      <t>(공사립동시지원자</t>
    </r>
    <r>
      <rPr>
        <b/>
        <sz val="8"/>
        <color rgb="FFFF0000"/>
        <rFont val="맑은 고딕"/>
        <family val="3"/>
        <charset val="129"/>
        <scheme val="minor"/>
      </rPr>
      <t>)</t>
    </r>
    <phoneticPr fontId="1" type="noConversion"/>
  </si>
  <si>
    <r>
      <t xml:space="preserve">경쟁률
</t>
    </r>
    <r>
      <rPr>
        <b/>
        <sz val="9"/>
        <color rgb="FFFF0000"/>
        <rFont val="맑은 고딕"/>
        <family val="3"/>
        <charset val="129"/>
        <scheme val="minor"/>
      </rPr>
      <t>(1지망 인원에 
대한 경쟁률)</t>
    </r>
    <phoneticPr fontId="2" type="noConversion"/>
  </si>
  <si>
    <t>-</t>
    <phoneticPr fontId="1" type="noConversion"/>
  </si>
  <si>
    <t xml:space="preserve"> : 공사립동시지원법인</t>
    <phoneticPr fontId="1" type="noConversion"/>
  </si>
  <si>
    <t>국어</t>
  </si>
  <si>
    <t>수학</t>
  </si>
  <si>
    <t>물리</t>
  </si>
  <si>
    <t>화학</t>
  </si>
  <si>
    <t>생물</t>
  </si>
  <si>
    <t>지구과학</t>
  </si>
  <si>
    <t>일반사회</t>
  </si>
  <si>
    <t>역사</t>
  </si>
  <si>
    <t>지리</t>
  </si>
  <si>
    <t>도덕·윤리</t>
  </si>
  <si>
    <t>체육</t>
  </si>
  <si>
    <t>음악</t>
  </si>
  <si>
    <t>미술</t>
  </si>
  <si>
    <t>영어</t>
  </si>
  <si>
    <t>상업</t>
  </si>
  <si>
    <t>보건(초등)</t>
  </si>
  <si>
    <t>보건(중등)</t>
  </si>
  <si>
    <t>사서</t>
  </si>
  <si>
    <t>전문상담</t>
  </si>
  <si>
    <t>영양</t>
  </si>
  <si>
    <t>-</t>
    <phoneticPr fontId="1" type="noConversion"/>
  </si>
  <si>
    <t>동해학원</t>
  </si>
  <si>
    <t>복음학원</t>
  </si>
  <si>
    <t>부일학원</t>
  </si>
  <si>
    <t>효창학원</t>
  </si>
  <si>
    <t>흥진학숙</t>
  </si>
  <si>
    <t>해운대중학교</t>
  </si>
  <si>
    <t>해운대고등학교</t>
  </si>
  <si>
    <t>이사벨고등학교</t>
  </si>
  <si>
    <t>거성중학교</t>
  </si>
  <si>
    <t>장안제일고등학교</t>
  </si>
  <si>
    <t>영어</t>
    <phoneticPr fontId="1" type="noConversion"/>
  </si>
  <si>
    <t>일본어</t>
    <phoneticPr fontId="1" type="noConversion"/>
  </si>
  <si>
    <t>기술</t>
    <phoneticPr fontId="1" type="noConversion"/>
  </si>
  <si>
    <t>가정</t>
    <phoneticPr fontId="1" type="noConversion"/>
  </si>
  <si>
    <t>식물자원·조경</t>
    <phoneticPr fontId="1" type="noConversion"/>
  </si>
  <si>
    <t>식품가공</t>
    <phoneticPr fontId="1" type="noConversion"/>
  </si>
  <si>
    <t>정보·컴퓨터</t>
    <phoneticPr fontId="1" type="noConversion"/>
  </si>
  <si>
    <t>전기</t>
    <phoneticPr fontId="1" type="noConversion"/>
  </si>
  <si>
    <t>전자</t>
    <phoneticPr fontId="1" type="noConversion"/>
  </si>
  <si>
    <t>기계</t>
    <phoneticPr fontId="1" type="noConversion"/>
  </si>
  <si>
    <t>화공</t>
    <phoneticPr fontId="1" type="noConversion"/>
  </si>
  <si>
    <t>건설</t>
    <phoneticPr fontId="1" type="noConversion"/>
  </si>
  <si>
    <t>상업</t>
    <phoneticPr fontId="1" type="noConversion"/>
  </si>
  <si>
    <t>강제학원</t>
    <phoneticPr fontId="1" type="noConversion"/>
  </si>
  <si>
    <t>대신여자중학교</t>
    <phoneticPr fontId="1" type="noConversion"/>
  </si>
  <si>
    <t>국어</t>
    <phoneticPr fontId="1" type="noConversion"/>
  </si>
  <si>
    <t>체육</t>
    <phoneticPr fontId="1" type="noConversion"/>
  </si>
  <si>
    <t>건국학원</t>
    <phoneticPr fontId="1" type="noConversion"/>
  </si>
  <si>
    <t>건국고등학교</t>
    <phoneticPr fontId="1" type="noConversion"/>
  </si>
  <si>
    <t>수학</t>
    <phoneticPr fontId="1" type="noConversion"/>
  </si>
  <si>
    <t>생물</t>
    <phoneticPr fontId="1" type="noConversion"/>
  </si>
  <si>
    <t>지구과학</t>
    <phoneticPr fontId="1" type="noConversion"/>
  </si>
  <si>
    <t>경원학원</t>
    <phoneticPr fontId="1" type="noConversion"/>
  </si>
  <si>
    <t>경원고등학교</t>
    <phoneticPr fontId="1" type="noConversion"/>
  </si>
  <si>
    <t>광명학원</t>
    <phoneticPr fontId="1" type="noConversion"/>
  </si>
  <si>
    <t>광명고등학교</t>
    <phoneticPr fontId="1" type="noConversion"/>
  </si>
  <si>
    <t>일반사회</t>
    <phoneticPr fontId="1" type="noConversion"/>
  </si>
  <si>
    <t>전문상담</t>
    <phoneticPr fontId="1" type="noConversion"/>
  </si>
  <si>
    <t>구암학원</t>
    <phoneticPr fontId="1" type="noConversion"/>
  </si>
  <si>
    <t>부산동중학교</t>
    <phoneticPr fontId="1" type="noConversion"/>
  </si>
  <si>
    <t>음악</t>
    <phoneticPr fontId="1" type="noConversion"/>
  </si>
  <si>
    <t>금성학원</t>
    <phoneticPr fontId="1" type="noConversion"/>
  </si>
  <si>
    <t>금성고등학교</t>
    <phoneticPr fontId="1" type="noConversion"/>
  </si>
  <si>
    <t>덕문여자고등학교</t>
    <phoneticPr fontId="1" type="noConversion"/>
  </si>
  <si>
    <t>물리</t>
    <phoneticPr fontId="1" type="noConversion"/>
  </si>
  <si>
    <t>대명학원</t>
    <phoneticPr fontId="1" type="noConversion"/>
  </si>
  <si>
    <t>대명여자고등학교</t>
    <phoneticPr fontId="1" type="noConversion"/>
  </si>
  <si>
    <t>화학</t>
    <phoneticPr fontId="1" type="noConversion"/>
  </si>
  <si>
    <t>미술</t>
    <phoneticPr fontId="1" type="noConversion"/>
  </si>
  <si>
    <t>대성학원</t>
    <phoneticPr fontId="1" type="noConversion"/>
  </si>
  <si>
    <t>동인고등학교</t>
    <phoneticPr fontId="1" type="noConversion"/>
  </si>
  <si>
    <t>대신학원</t>
    <phoneticPr fontId="1" type="noConversion"/>
  </si>
  <si>
    <t>부산보건고등학교</t>
    <phoneticPr fontId="1" type="noConversion"/>
  </si>
  <si>
    <t>대연학원</t>
    <phoneticPr fontId="1" type="noConversion"/>
  </si>
  <si>
    <t>해운대여자고등학교</t>
    <phoneticPr fontId="1" type="noConversion"/>
  </si>
  <si>
    <t>대저학원</t>
    <phoneticPr fontId="1" type="noConversion"/>
  </si>
  <si>
    <t>부산대저고등학교</t>
    <phoneticPr fontId="1" type="noConversion"/>
  </si>
  <si>
    <t>역사</t>
    <phoneticPr fontId="1" type="noConversion"/>
  </si>
  <si>
    <t>덕원학회</t>
    <phoneticPr fontId="1" type="noConversion"/>
  </si>
  <si>
    <t>부산디지털고등학교</t>
    <phoneticPr fontId="1" type="noConversion"/>
  </si>
  <si>
    <t>동광학원</t>
    <phoneticPr fontId="1" type="noConversion"/>
  </si>
  <si>
    <t>동수영중학교</t>
    <phoneticPr fontId="1" type="noConversion"/>
  </si>
  <si>
    <t>동래학원</t>
    <phoneticPr fontId="1" type="noConversion"/>
  </si>
  <si>
    <t>동래여자중학교</t>
    <phoneticPr fontId="1" type="noConversion"/>
  </si>
  <si>
    <t>동래여자고등학교</t>
    <phoneticPr fontId="1" type="noConversion"/>
  </si>
  <si>
    <t>도덕·윤리</t>
    <phoneticPr fontId="1" type="noConversion"/>
  </si>
  <si>
    <t>동룡학원</t>
    <phoneticPr fontId="1" type="noConversion"/>
  </si>
  <si>
    <t>해운대관광고등학교</t>
    <phoneticPr fontId="1" type="noConversion"/>
  </si>
  <si>
    <t>동성학원</t>
    <phoneticPr fontId="1" type="noConversion"/>
  </si>
  <si>
    <t>동성고등학교</t>
    <phoneticPr fontId="1" type="noConversion"/>
  </si>
  <si>
    <t>부산마케팅고등학교</t>
    <phoneticPr fontId="1" type="noConversion"/>
  </si>
  <si>
    <t>지리</t>
    <phoneticPr fontId="1" type="noConversion"/>
  </si>
  <si>
    <t>명인학원</t>
    <phoneticPr fontId="1" type="noConversion"/>
  </si>
  <si>
    <t>부산동여자중학교</t>
    <phoneticPr fontId="1" type="noConversion"/>
  </si>
  <si>
    <t>명지학원</t>
    <phoneticPr fontId="1" type="noConversion"/>
  </si>
  <si>
    <t>경일고등학교</t>
    <phoneticPr fontId="1" type="noConversion"/>
  </si>
  <si>
    <t>목은학원</t>
    <phoneticPr fontId="1" type="noConversion"/>
  </si>
  <si>
    <t>부산은애학교</t>
    <phoneticPr fontId="1" type="noConversion"/>
  </si>
  <si>
    <t>특수수학</t>
    <phoneticPr fontId="1" type="noConversion"/>
  </si>
  <si>
    <t>무산학원</t>
    <phoneticPr fontId="1" type="noConversion"/>
  </si>
  <si>
    <t>부산진여자고등학교</t>
    <phoneticPr fontId="1" type="noConversion"/>
  </si>
  <si>
    <t>양정고등학교</t>
    <phoneticPr fontId="1" type="noConversion"/>
  </si>
  <si>
    <t>배정학원</t>
    <phoneticPr fontId="1" type="noConversion"/>
  </si>
  <si>
    <t>배정고등학교</t>
    <phoneticPr fontId="1" type="noConversion"/>
  </si>
  <si>
    <t>배정미래고등학교</t>
    <phoneticPr fontId="1" type="noConversion"/>
  </si>
  <si>
    <t>보건(중등)</t>
    <phoneticPr fontId="1" type="noConversion"/>
  </si>
  <si>
    <t>백민학원</t>
    <phoneticPr fontId="1" type="noConversion"/>
  </si>
  <si>
    <t>부산관광고등학교</t>
    <phoneticPr fontId="1" type="noConversion"/>
  </si>
  <si>
    <t>보천학원</t>
    <phoneticPr fontId="1" type="noConversion"/>
  </si>
  <si>
    <t>부산여자상업고등학교</t>
    <phoneticPr fontId="1" type="noConversion"/>
  </si>
  <si>
    <t>이사벨중학교</t>
    <phoneticPr fontId="1" type="noConversion"/>
  </si>
  <si>
    <t>부일전자디자인고등학교</t>
    <phoneticPr fontId="1" type="noConversion"/>
  </si>
  <si>
    <t>상록학원</t>
    <phoneticPr fontId="1" type="noConversion"/>
  </si>
  <si>
    <t>대광고등학교</t>
    <phoneticPr fontId="1" type="noConversion"/>
  </si>
  <si>
    <t>선화학원</t>
    <phoneticPr fontId="1" type="noConversion"/>
  </si>
  <si>
    <t>부산컴퓨터과학고등학교</t>
    <phoneticPr fontId="1" type="noConversion"/>
  </si>
  <si>
    <t>선화여자중학교</t>
    <phoneticPr fontId="1" type="noConversion"/>
  </si>
  <si>
    <t>성심장학원</t>
    <phoneticPr fontId="1" type="noConversion"/>
  </si>
  <si>
    <t>영산고등학교</t>
    <phoneticPr fontId="1" type="noConversion"/>
  </si>
  <si>
    <t>안당학원</t>
    <phoneticPr fontId="1" type="noConversion"/>
  </si>
  <si>
    <t>부산센텀여자고등학교</t>
    <phoneticPr fontId="1" type="noConversion"/>
  </si>
  <si>
    <t>원곡학원</t>
    <phoneticPr fontId="1" type="noConversion"/>
  </si>
  <si>
    <t>동천고등학교</t>
    <phoneticPr fontId="1" type="noConversion"/>
  </si>
  <si>
    <t>원효학원</t>
    <phoneticPr fontId="1" type="noConversion"/>
  </si>
  <si>
    <t>해동중학교</t>
    <phoneticPr fontId="1" type="noConversion"/>
  </si>
  <si>
    <t>육영학원</t>
    <phoneticPr fontId="1" type="noConversion"/>
  </si>
  <si>
    <t>남도여자중학교</t>
    <phoneticPr fontId="1" type="noConversion"/>
  </si>
  <si>
    <t>태양학원</t>
    <phoneticPr fontId="1" type="noConversion"/>
  </si>
  <si>
    <t>경혜여자고등학교</t>
    <phoneticPr fontId="1" type="noConversion"/>
  </si>
  <si>
    <t>학산학원</t>
    <phoneticPr fontId="1" type="noConversion"/>
  </si>
  <si>
    <t>학산여자고등학교</t>
    <phoneticPr fontId="1" type="noConversion"/>
  </si>
  <si>
    <t>한나라학원</t>
    <phoneticPr fontId="1" type="noConversion"/>
  </si>
  <si>
    <t>혜광고등학교</t>
    <phoneticPr fontId="1" type="noConversion"/>
  </si>
  <si>
    <t>한얼교육재단</t>
    <phoneticPr fontId="1" type="noConversion"/>
  </si>
  <si>
    <t>한얼고등학교</t>
    <phoneticPr fontId="1" type="noConversion"/>
  </si>
  <si>
    <t>항도학원</t>
    <phoneticPr fontId="1" type="noConversion"/>
  </si>
  <si>
    <t>항도중학교</t>
    <phoneticPr fontId="1" type="noConversion"/>
  </si>
  <si>
    <t>해룡학숙</t>
    <phoneticPr fontId="1" type="noConversion"/>
  </si>
  <si>
    <t>서면중학교</t>
    <phoneticPr fontId="1" type="noConversion"/>
  </si>
  <si>
    <t>혜화학원</t>
    <phoneticPr fontId="1" type="noConversion"/>
  </si>
  <si>
    <t>혜화여자고등학교</t>
    <phoneticPr fontId="1" type="noConversion"/>
  </si>
  <si>
    <t>혜화여자중학교</t>
    <phoneticPr fontId="1" type="noConversion"/>
  </si>
  <si>
    <t>-</t>
    <phoneticPr fontId="1" type="noConversion"/>
  </si>
  <si>
    <t>2024학년도 부산광역시 공립 중등학교교사 
임용후보자 선정경쟁시험 접수현황【최종】</t>
    <phoneticPr fontId="1" type="noConversion"/>
  </si>
  <si>
    <r>
      <t xml:space="preserve">※ 자료기준일 : </t>
    </r>
    <r>
      <rPr>
        <b/>
        <sz val="14"/>
        <color rgb="FF0000FF"/>
        <rFont val="맑은 고딕"/>
        <family val="3"/>
        <charset val="129"/>
        <scheme val="minor"/>
      </rPr>
      <t xml:space="preserve">2023. 10. 23.(월) 18:00(최종) </t>
    </r>
    <phoneticPr fontId="1" type="noConversion"/>
  </si>
  <si>
    <t>2024학년도 부산광역시 사립 중등학교교사 
임용후보자 선정경쟁시험 접수현황【최종】</t>
    <phoneticPr fontId="1" type="noConversion"/>
  </si>
  <si>
    <r>
      <t xml:space="preserve">※ 자료기준일 : </t>
    </r>
    <r>
      <rPr>
        <b/>
        <u/>
        <sz val="14"/>
        <color rgb="FF0000FF"/>
        <rFont val="맑은 고딕"/>
        <family val="3"/>
        <charset val="129"/>
        <scheme val="minor"/>
      </rPr>
      <t xml:space="preserve">2023. 10. 23.(월) 18:00 (최종) </t>
    </r>
    <phoneticPr fontId="1" type="noConversion"/>
  </si>
  <si>
    <t>영어</t>
    <phoneticPr fontId="1" type="noConversion"/>
  </si>
  <si>
    <t>-</t>
    <phoneticPr fontId="1" type="noConversion"/>
  </si>
  <si>
    <t>도덕·윤리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</si>
</sst>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&quot; : 1&quot;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rgb="FFFFFF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14996795556505021"/>
      </left>
      <right style="thin">
        <color theme="0" tint="-0.34998626667073579"/>
      </right>
      <top style="medium">
        <color theme="1" tint="0.149967955565050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 tint="0.14996795556505021"/>
      </top>
      <bottom/>
      <diagonal/>
    </border>
    <border>
      <left style="thin">
        <color theme="0" tint="-0.34998626667073579"/>
      </left>
      <right/>
      <top style="medium">
        <color theme="1" tint="0.14996795556505021"/>
      </top>
      <bottom style="thin">
        <color theme="0" tint="-0.34998626667073579"/>
      </bottom>
      <diagonal/>
    </border>
    <border>
      <left/>
      <right/>
      <top style="medium">
        <color theme="1" tint="0.1499679555650502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1" tint="0.1499679555650502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14996795556505021"/>
      </right>
      <top style="medium">
        <color theme="1" tint="0.1499679555650502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medium">
        <color theme="1" tint="0.14996795556505021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1" tint="0.14996795556505021"/>
      </right>
      <top/>
      <bottom/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medium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 style="thin">
        <color theme="1" tint="0.14993743705557422"/>
      </top>
      <bottom style="medium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0691854609822"/>
      </top>
      <bottom style="thin">
        <color theme="1" tint="0.149937437055574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0691854609822"/>
      </top>
      <bottom style="medium">
        <color theme="1" tint="0.149906918546098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3743705557422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0691854609822"/>
      </top>
      <bottom style="medium">
        <color theme="1" tint="0.149937437055574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3743705557422"/>
      </top>
      <bottom/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3743705557422"/>
      </top>
      <bottom/>
      <diagonal/>
    </border>
    <border>
      <left style="medium">
        <color theme="1" tint="0.14993743705557422"/>
      </left>
      <right style="thin">
        <color theme="1" tint="0.14993743705557422"/>
      </right>
      <top/>
      <bottom style="medium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/>
      <bottom style="medium">
        <color theme="1" tint="0.149906918546098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0691854609822"/>
      </top>
      <bottom/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/>
      <diagonal/>
    </border>
    <border>
      <left style="medium">
        <color theme="1" tint="0.14993743705557422"/>
      </left>
      <right style="thin">
        <color theme="1" tint="0.14993743705557422"/>
      </right>
      <top/>
      <bottom/>
      <diagonal/>
    </border>
    <border>
      <left style="thin">
        <color theme="1" tint="0.14993743705557422"/>
      </left>
      <right style="thin">
        <color theme="1" tint="0.14993743705557422"/>
      </right>
      <top/>
      <bottom/>
      <diagonal/>
    </border>
    <border>
      <left/>
      <right style="thin">
        <color theme="1" tint="0.14993743705557422"/>
      </right>
      <top style="medium">
        <color theme="1" tint="0.14990691854609822"/>
      </top>
      <bottom/>
      <diagonal/>
    </border>
    <border>
      <left/>
      <right style="thin">
        <color theme="1" tint="0.14993743705557422"/>
      </right>
      <top/>
      <bottom style="medium">
        <color theme="1" tint="0.14990691854609822"/>
      </bottom>
      <diagonal/>
    </border>
    <border>
      <left style="medium">
        <color theme="1" tint="0.14993743705557422"/>
      </left>
      <right style="thin">
        <color theme="1" tint="0.14990691854609822"/>
      </right>
      <top style="medium">
        <color theme="1" tint="0.14990691854609822"/>
      </top>
      <bottom/>
      <diagonal/>
    </border>
    <border>
      <left style="medium">
        <color theme="1" tint="0.14993743705557422"/>
      </left>
      <right style="thin">
        <color theme="1" tint="0.14990691854609822"/>
      </right>
      <top/>
      <bottom style="medium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/>
      <bottom/>
      <diagonal/>
    </border>
    <border>
      <left style="thin">
        <color theme="1" tint="0.14993743705557422"/>
      </left>
      <right style="medium">
        <color theme="1" tint="0.14993743705557422"/>
      </right>
      <top style="thin">
        <color theme="1" tint="0.14993743705557422"/>
      </top>
      <bottom style="thin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/>
      <bottom style="medium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0691854609822"/>
      </top>
      <bottom style="thin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 style="thin">
        <color theme="1" tint="0.14990691854609822"/>
      </top>
      <bottom style="thin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0691854609822"/>
      </top>
      <bottom/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06918546098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thin">
        <color theme="1" tint="0.14990691854609822"/>
      </top>
      <bottom style="thin">
        <color theme="1" tint="0.14993743705557422"/>
      </bottom>
      <diagonal/>
    </border>
    <border>
      <left style="thin">
        <color theme="1" tint="0.14993743705557422"/>
      </left>
      <right style="thin">
        <color theme="1" tint="0.14993743705557422"/>
      </right>
      <top/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/>
      <bottom style="thin">
        <color theme="1" tint="0.14993743705557422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/>
  </cellStyleXfs>
  <cellXfs count="212">
    <xf numFmtId="0" fontId="0" fillId="0" borderId="0" xfId="0">
      <alignment vertical="center"/>
    </xf>
    <xf numFmtId="0" fontId="8" fillId="3" borderId="3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176" fontId="8" fillId="3" borderId="5" xfId="0" applyNumberFormat="1" applyFont="1" applyFill="1" applyBorder="1" applyAlignment="1">
      <alignment horizontal="center" vertical="center"/>
    </xf>
    <xf numFmtId="176" fontId="8" fillId="3" borderId="6" xfId="0" applyNumberFormat="1" applyFont="1" applyFill="1" applyBorder="1" applyAlignment="1">
      <alignment horizontal="center" vertical="center"/>
    </xf>
    <xf numFmtId="177" fontId="11" fillId="3" borderId="5" xfId="0" applyNumberFormat="1" applyFont="1" applyFill="1" applyBorder="1" applyAlignment="1">
      <alignment horizontal="center" vertical="center" shrinkToFit="1"/>
    </xf>
    <xf numFmtId="177" fontId="11" fillId="3" borderId="7" xfId="0" applyNumberFormat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176" fontId="10" fillId="0" borderId="10" xfId="0" applyNumberFormat="1" applyFont="1" applyBorder="1" applyAlignment="1" applyProtection="1">
      <alignment horizontal="center" vertical="center" wrapText="1"/>
      <protection locked="0"/>
    </xf>
    <xf numFmtId="176" fontId="10" fillId="0" borderId="11" xfId="2" applyNumberFormat="1" applyFont="1" applyBorder="1" applyAlignment="1" applyProtection="1">
      <alignment horizontal="center" vertical="center" wrapText="1"/>
      <protection locked="0"/>
    </xf>
    <xf numFmtId="177" fontId="11" fillId="2" borderId="10" xfId="0" applyNumberFormat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 wrapText="1"/>
      <protection locked="0"/>
    </xf>
    <xf numFmtId="176" fontId="10" fillId="0" borderId="15" xfId="2" applyNumberFormat="1" applyFont="1" applyBorder="1" applyAlignment="1" applyProtection="1">
      <alignment horizontal="center" vertical="center" wrapText="1"/>
      <protection locked="0"/>
    </xf>
    <xf numFmtId="177" fontId="11" fillId="2" borderId="14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176" fontId="10" fillId="0" borderId="19" xfId="0" applyNumberFormat="1" applyFont="1" applyBorder="1" applyAlignment="1" applyProtection="1">
      <alignment horizontal="center" vertical="center" wrapText="1"/>
      <protection locked="0"/>
    </xf>
    <xf numFmtId="176" fontId="10" fillId="0" borderId="20" xfId="2" applyNumberFormat="1" applyFont="1" applyBorder="1" applyAlignment="1" applyProtection="1">
      <alignment horizontal="center" vertical="center" wrapText="1"/>
      <protection locked="0"/>
    </xf>
    <xf numFmtId="177" fontId="11" fillId="2" borderId="19" xfId="0" applyNumberFormat="1" applyFont="1" applyFill="1" applyBorder="1" applyAlignment="1">
      <alignment horizontal="center" vertical="center" shrinkToFit="1"/>
    </xf>
    <xf numFmtId="177" fontId="11" fillId="2" borderId="12" xfId="0" applyNumberFormat="1" applyFont="1" applyFill="1" applyBorder="1" applyAlignment="1">
      <alignment horizontal="center" vertical="center" shrinkToFit="1"/>
    </xf>
    <xf numFmtId="177" fontId="11" fillId="2" borderId="17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6" fillId="5" borderId="21" xfId="1" applyFont="1" applyFill="1" applyBorder="1" applyAlignment="1">
      <alignment horizontal="center" vertical="center" shrinkToFit="1"/>
    </xf>
    <xf numFmtId="0" fontId="16" fillId="5" borderId="21" xfId="1" applyNumberFormat="1" applyFont="1" applyFill="1" applyBorder="1" applyAlignment="1">
      <alignment horizontal="center" vertical="center" wrapText="1" shrinkToFit="1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  <xf numFmtId="0" fontId="16" fillId="5" borderId="30" xfId="1" applyFont="1" applyFill="1" applyBorder="1" applyAlignment="1">
      <alignment horizontal="center" vertical="center" wrapText="1" shrinkToFit="1"/>
    </xf>
    <xf numFmtId="0" fontId="0" fillId="0" borderId="0" xfId="0" applyBorder="1" applyAlignment="1">
      <alignment vertical="center" wrapText="1"/>
    </xf>
    <xf numFmtId="0" fontId="11" fillId="0" borderId="16" xfId="0" applyFont="1" applyFill="1" applyBorder="1" applyAlignment="1">
      <alignment horizontal="center" vertical="center"/>
    </xf>
    <xf numFmtId="177" fontId="11" fillId="2" borderId="41" xfId="0" applyNumberFormat="1" applyFont="1" applyFill="1" applyBorder="1" applyAlignment="1">
      <alignment horizontal="center" vertical="center" shrinkToFit="1"/>
    </xf>
    <xf numFmtId="177" fontId="11" fillId="2" borderId="16" xfId="0" applyNumberFormat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3" borderId="42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/>
    </xf>
    <xf numFmtId="176" fontId="8" fillId="3" borderId="42" xfId="0" applyNumberFormat="1" applyFont="1" applyFill="1" applyBorder="1" applyAlignment="1">
      <alignment horizontal="center" vertical="center"/>
    </xf>
    <xf numFmtId="176" fontId="8" fillId="3" borderId="43" xfId="0" applyNumberFormat="1" applyFont="1" applyFill="1" applyBorder="1" applyAlignment="1">
      <alignment horizontal="center" vertical="center"/>
    </xf>
    <xf numFmtId="177" fontId="8" fillId="3" borderId="42" xfId="0" applyNumberFormat="1" applyFont="1" applyFill="1" applyBorder="1" applyAlignment="1">
      <alignment horizontal="center" vertical="center" shrinkToFit="1"/>
    </xf>
    <xf numFmtId="177" fontId="11" fillId="2" borderId="44" xfId="0" applyNumberFormat="1" applyFont="1" applyFill="1" applyBorder="1" applyAlignment="1">
      <alignment horizontal="center" vertical="center" shrinkToFit="1"/>
    </xf>
    <xf numFmtId="0" fontId="0" fillId="6" borderId="45" xfId="0" applyFill="1" applyBorder="1" applyAlignment="1">
      <alignment vertical="center" wrapText="1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0" fillId="0" borderId="46" xfId="0" applyBorder="1">
      <alignment vertical="center"/>
    </xf>
    <xf numFmtId="0" fontId="0" fillId="0" borderId="0" xfId="0" applyBorder="1">
      <alignment vertical="center"/>
    </xf>
    <xf numFmtId="0" fontId="0" fillId="0" borderId="50" xfId="0" applyBorder="1">
      <alignment vertical="center"/>
    </xf>
    <xf numFmtId="177" fontId="11" fillId="2" borderId="52" xfId="0" applyNumberFormat="1" applyFont="1" applyFill="1" applyBorder="1" applyAlignment="1">
      <alignment horizontal="center" vertical="center" shrinkToFit="1"/>
    </xf>
    <xf numFmtId="177" fontId="11" fillId="3" borderId="53" xfId="0" applyNumberFormat="1" applyFont="1" applyFill="1" applyBorder="1" applyAlignment="1">
      <alignment horizontal="center" vertical="center" shrinkToFit="1"/>
    </xf>
    <xf numFmtId="0" fontId="8" fillId="0" borderId="54" xfId="0" applyFont="1" applyBorder="1" applyAlignment="1">
      <alignment horizontal="center" vertical="center" shrinkToFit="1"/>
    </xf>
    <xf numFmtId="0" fontId="8" fillId="0" borderId="55" xfId="0" applyFont="1" applyFill="1" applyBorder="1" applyAlignment="1">
      <alignment horizontal="center" vertical="center"/>
    </xf>
    <xf numFmtId="0" fontId="8" fillId="0" borderId="56" xfId="0" applyFont="1" applyFill="1" applyBorder="1" applyAlignment="1">
      <alignment horizontal="center" vertical="center"/>
    </xf>
    <xf numFmtId="176" fontId="10" fillId="0" borderId="55" xfId="0" applyNumberFormat="1" applyFont="1" applyBorder="1" applyAlignment="1" applyProtection="1">
      <alignment horizontal="center" vertical="center" wrapText="1"/>
      <protection locked="0"/>
    </xf>
    <xf numFmtId="176" fontId="10" fillId="0" borderId="56" xfId="2" applyNumberFormat="1" applyFont="1" applyBorder="1" applyAlignment="1" applyProtection="1">
      <alignment horizontal="center" vertical="center" wrapText="1"/>
      <protection locked="0"/>
    </xf>
    <xf numFmtId="177" fontId="11" fillId="2" borderId="55" xfId="0" applyNumberFormat="1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center" vertical="center"/>
    </xf>
    <xf numFmtId="176" fontId="11" fillId="0" borderId="57" xfId="0" applyNumberFormat="1" applyFont="1" applyFill="1" applyBorder="1" applyAlignment="1" applyProtection="1">
      <alignment horizontal="center" vertical="center" wrapText="1"/>
      <protection locked="0"/>
    </xf>
    <xf numFmtId="0" fontId="16" fillId="5" borderId="59" xfId="1" applyFont="1" applyFill="1" applyBorder="1" applyAlignment="1">
      <alignment horizontal="center" vertical="center" wrapText="1"/>
    </xf>
    <xf numFmtId="0" fontId="16" fillId="5" borderId="59" xfId="1" applyFont="1" applyFill="1" applyBorder="1" applyAlignment="1">
      <alignment horizontal="center" vertical="center" wrapText="1" shrinkToFit="1"/>
    </xf>
    <xf numFmtId="177" fontId="11" fillId="0" borderId="6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4" xfId="0" applyFont="1" applyFill="1" applyBorder="1" applyAlignment="1">
      <alignment horizontal="center" vertical="center" shrinkToFit="1"/>
    </xf>
    <xf numFmtId="0" fontId="8" fillId="0" borderId="64" xfId="0" applyFont="1" applyFill="1" applyBorder="1" applyAlignment="1">
      <alignment horizontal="center" vertical="center"/>
    </xf>
    <xf numFmtId="176" fontId="11" fillId="0" borderId="64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6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6" xfId="0" applyFont="1" applyFill="1" applyBorder="1" applyAlignment="1">
      <alignment horizontal="center" vertical="center" shrinkToFit="1"/>
    </xf>
    <xf numFmtId="0" fontId="8" fillId="0" borderId="66" xfId="0" applyFont="1" applyFill="1" applyBorder="1" applyAlignment="1">
      <alignment horizontal="center" vertical="center"/>
    </xf>
    <xf numFmtId="176" fontId="11" fillId="0" borderId="66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6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center" vertical="center"/>
    </xf>
    <xf numFmtId="176" fontId="11" fillId="0" borderId="69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70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71" xfId="0" applyFont="1" applyFill="1" applyBorder="1" applyAlignment="1">
      <alignment horizontal="center" vertical="center"/>
    </xf>
    <xf numFmtId="0" fontId="8" fillId="4" borderId="72" xfId="0" applyFont="1" applyFill="1" applyBorder="1" applyAlignment="1">
      <alignment horizontal="center" vertical="center" wrapText="1"/>
    </xf>
    <xf numFmtId="0" fontId="8" fillId="4" borderId="72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176" fontId="5" fillId="4" borderId="72" xfId="0" applyNumberFormat="1" applyFont="1" applyFill="1" applyBorder="1" applyAlignment="1">
      <alignment horizontal="center" vertical="center"/>
    </xf>
    <xf numFmtId="177" fontId="9" fillId="4" borderId="73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66" xfId="0" applyFont="1" applyFill="1" applyBorder="1" applyAlignment="1">
      <alignment horizontal="center" vertical="center" shrinkToFit="1"/>
    </xf>
    <xf numFmtId="0" fontId="8" fillId="7" borderId="66" xfId="0" applyFont="1" applyFill="1" applyBorder="1" applyAlignment="1">
      <alignment horizontal="center" vertical="center"/>
    </xf>
    <xf numFmtId="176" fontId="11" fillId="7" borderId="66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67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64" xfId="0" applyFont="1" applyFill="1" applyBorder="1" applyAlignment="1">
      <alignment horizontal="center" vertical="center" shrinkToFit="1"/>
    </xf>
    <xf numFmtId="0" fontId="8" fillId="7" borderId="64" xfId="0" applyFont="1" applyFill="1" applyBorder="1" applyAlignment="1">
      <alignment horizontal="center" vertical="center"/>
    </xf>
    <xf numFmtId="176" fontId="11" fillId="7" borderId="64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65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57" xfId="0" applyFont="1" applyFill="1" applyBorder="1" applyAlignment="1">
      <alignment horizontal="center" vertical="center" shrinkToFit="1"/>
    </xf>
    <xf numFmtId="0" fontId="8" fillId="7" borderId="57" xfId="0" applyFont="1" applyFill="1" applyBorder="1" applyAlignment="1">
      <alignment horizontal="center" vertical="center"/>
    </xf>
    <xf numFmtId="176" fontId="11" fillId="7" borderId="57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6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6" xfId="0" applyFont="1" applyFill="1" applyBorder="1" applyAlignment="1">
      <alignment horizontal="center" vertical="center" shrinkToFit="1"/>
    </xf>
    <xf numFmtId="0" fontId="8" fillId="0" borderId="77" xfId="0" applyFont="1" applyFill="1" applyBorder="1" applyAlignment="1">
      <alignment horizontal="center" vertical="center" shrinkToFit="1"/>
    </xf>
    <xf numFmtId="0" fontId="8" fillId="0" borderId="78" xfId="0" applyFont="1" applyFill="1" applyBorder="1" applyAlignment="1">
      <alignment horizontal="center" vertical="center" shrinkToFit="1"/>
    </xf>
    <xf numFmtId="0" fontId="8" fillId="0" borderId="79" xfId="0" applyFont="1" applyFill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center" vertical="center" shrinkToFit="1"/>
    </xf>
    <xf numFmtId="0" fontId="8" fillId="7" borderId="78" xfId="0" applyFont="1" applyFill="1" applyBorder="1" applyAlignment="1">
      <alignment horizontal="center" vertical="center" shrinkToFit="1"/>
    </xf>
    <xf numFmtId="0" fontId="8" fillId="7" borderId="79" xfId="0" applyFont="1" applyFill="1" applyBorder="1" applyAlignment="1">
      <alignment horizontal="center" vertical="center" shrinkToFit="1"/>
    </xf>
    <xf numFmtId="0" fontId="8" fillId="7" borderId="80" xfId="0" applyFont="1" applyFill="1" applyBorder="1" applyAlignment="1">
      <alignment horizontal="center" vertical="center" shrinkToFit="1"/>
    </xf>
    <xf numFmtId="0" fontId="8" fillId="7" borderId="81" xfId="0" applyFont="1" applyFill="1" applyBorder="1" applyAlignment="1">
      <alignment horizontal="center" vertical="center" shrinkToFit="1"/>
    </xf>
    <xf numFmtId="0" fontId="8" fillId="7" borderId="76" xfId="0" applyFont="1" applyFill="1" applyBorder="1" applyAlignment="1">
      <alignment horizontal="center" vertical="center" shrinkToFit="1"/>
    </xf>
    <xf numFmtId="0" fontId="8" fillId="7" borderId="77" xfId="0" applyFont="1" applyFill="1" applyBorder="1" applyAlignment="1">
      <alignment horizontal="center" vertical="center" shrinkToFit="1"/>
    </xf>
    <xf numFmtId="0" fontId="8" fillId="7" borderId="82" xfId="0" applyFont="1" applyFill="1" applyBorder="1" applyAlignment="1">
      <alignment horizontal="center" vertical="center" shrinkToFit="1"/>
    </xf>
    <xf numFmtId="0" fontId="8" fillId="7" borderId="83" xfId="0" applyFont="1" applyFill="1" applyBorder="1" applyAlignment="1">
      <alignment horizontal="center" vertical="center" shrinkToFit="1"/>
    </xf>
    <xf numFmtId="0" fontId="8" fillId="7" borderId="84" xfId="0" applyFont="1" applyFill="1" applyBorder="1" applyAlignment="1">
      <alignment horizontal="center" vertical="center" shrinkToFit="1"/>
    </xf>
    <xf numFmtId="0" fontId="8" fillId="7" borderId="85" xfId="0" applyFont="1" applyFill="1" applyBorder="1" applyAlignment="1">
      <alignment horizontal="center" vertical="center" shrinkToFit="1"/>
    </xf>
    <xf numFmtId="176" fontId="10" fillId="0" borderId="16" xfId="2" applyNumberFormat="1" applyFont="1" applyBorder="1" applyAlignment="1" applyProtection="1">
      <alignment horizontal="center" vertical="center" wrapText="1"/>
      <protection locked="0"/>
    </xf>
    <xf numFmtId="0" fontId="8" fillId="7" borderId="74" xfId="0" applyFont="1" applyFill="1" applyBorder="1" applyAlignment="1">
      <alignment horizontal="center" vertical="center" shrinkToFit="1"/>
    </xf>
    <xf numFmtId="0" fontId="8" fillId="7" borderId="75" xfId="0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center" vertical="center"/>
    </xf>
    <xf numFmtId="176" fontId="11" fillId="7" borderId="61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62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81" xfId="0" applyFont="1" applyFill="1" applyBorder="1" applyAlignment="1">
      <alignment horizontal="center" vertical="center"/>
    </xf>
    <xf numFmtId="176" fontId="11" fillId="7" borderId="81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8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81" xfId="0" applyFont="1" applyFill="1" applyBorder="1" applyAlignment="1">
      <alignment horizontal="center" vertical="center"/>
    </xf>
    <xf numFmtId="176" fontId="11" fillId="0" borderId="81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8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88" xfId="0" applyFont="1" applyFill="1" applyBorder="1" applyAlignment="1">
      <alignment horizontal="center" vertical="center" shrinkToFit="1"/>
    </xf>
    <xf numFmtId="0" fontId="8" fillId="0" borderId="88" xfId="0" applyFont="1" applyFill="1" applyBorder="1" applyAlignment="1">
      <alignment horizontal="center" vertical="center"/>
    </xf>
    <xf numFmtId="176" fontId="11" fillId="0" borderId="88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87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88" xfId="0" applyFont="1" applyFill="1" applyBorder="1" applyAlignment="1">
      <alignment horizontal="center" vertical="center" shrinkToFit="1"/>
    </xf>
    <xf numFmtId="0" fontId="8" fillId="7" borderId="88" xfId="0" applyFont="1" applyFill="1" applyBorder="1" applyAlignment="1">
      <alignment horizontal="center" vertical="center"/>
    </xf>
    <xf numFmtId="176" fontId="11" fillId="7" borderId="88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8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7" xfId="0" applyFont="1" applyFill="1" applyBorder="1" applyAlignment="1">
      <alignment horizontal="center" vertical="center"/>
    </xf>
    <xf numFmtId="176" fontId="11" fillId="0" borderId="77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8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0" xfId="0" applyFont="1" applyFill="1" applyBorder="1" applyAlignment="1">
      <alignment horizontal="center" vertical="center" shrinkToFit="1"/>
    </xf>
    <xf numFmtId="0" fontId="8" fillId="0" borderId="90" xfId="0" applyFont="1" applyFill="1" applyBorder="1" applyAlignment="1">
      <alignment horizontal="center" vertical="center"/>
    </xf>
    <xf numFmtId="176" fontId="11" fillId="0" borderId="90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91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90" xfId="0" applyFont="1" applyFill="1" applyBorder="1" applyAlignment="1">
      <alignment horizontal="center" vertical="center" shrinkToFit="1"/>
    </xf>
    <xf numFmtId="0" fontId="8" fillId="7" borderId="90" xfId="0" applyFont="1" applyFill="1" applyBorder="1" applyAlignment="1">
      <alignment horizontal="center" vertical="center"/>
    </xf>
    <xf numFmtId="176" fontId="11" fillId="7" borderId="90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91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77" xfId="0" applyFont="1" applyFill="1" applyBorder="1" applyAlignment="1">
      <alignment horizontal="center" vertical="center"/>
    </xf>
    <xf numFmtId="176" fontId="11" fillId="7" borderId="77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8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84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center" vertical="center" shrinkToFit="1"/>
    </xf>
    <xf numFmtId="0" fontId="8" fillId="0" borderId="79" xfId="0" applyFont="1" applyFill="1" applyBorder="1" applyAlignment="1">
      <alignment horizontal="center" vertical="center"/>
    </xf>
    <xf numFmtId="176" fontId="11" fillId="0" borderId="79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9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3" xfId="0" applyFont="1" applyFill="1" applyBorder="1" applyAlignment="1">
      <alignment horizontal="center" vertical="center" shrinkToFit="1"/>
    </xf>
    <xf numFmtId="0" fontId="8" fillId="0" borderId="93" xfId="0" applyFont="1" applyFill="1" applyBorder="1" applyAlignment="1">
      <alignment horizontal="center" vertical="center"/>
    </xf>
    <xf numFmtId="176" fontId="11" fillId="0" borderId="93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9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5" xfId="0" applyFont="1" applyFill="1" applyBorder="1" applyAlignment="1">
      <alignment horizontal="center" vertical="center" shrinkToFit="1"/>
    </xf>
    <xf numFmtId="0" fontId="8" fillId="0" borderId="95" xfId="0" applyFont="1" applyFill="1" applyBorder="1" applyAlignment="1">
      <alignment horizontal="center" vertical="center"/>
    </xf>
    <xf numFmtId="176" fontId="11" fillId="0" borderId="95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9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64" xfId="0" applyFont="1" applyFill="1" applyBorder="1" applyAlignment="1">
      <alignment horizontal="center" vertical="center"/>
    </xf>
    <xf numFmtId="0" fontId="9" fillId="7" borderId="61" xfId="0" applyFont="1" applyFill="1" applyBorder="1" applyAlignment="1">
      <alignment horizontal="center" vertical="center"/>
    </xf>
    <xf numFmtId="0" fontId="9" fillId="0" borderId="66" xfId="0" applyFont="1" applyFill="1" applyBorder="1" applyAlignment="1">
      <alignment horizontal="center" vertical="center"/>
    </xf>
    <xf numFmtId="0" fontId="9" fillId="7" borderId="66" xfId="0" applyFont="1" applyFill="1" applyBorder="1" applyAlignment="1">
      <alignment horizontal="center" vertical="center"/>
    </xf>
    <xf numFmtId="0" fontId="9" fillId="7" borderId="81" xfId="0" applyFont="1" applyFill="1" applyBorder="1" applyAlignment="1">
      <alignment horizontal="center" vertical="center"/>
    </xf>
    <xf numFmtId="0" fontId="9" fillId="0" borderId="79" xfId="0" applyFont="1" applyFill="1" applyBorder="1" applyAlignment="1">
      <alignment horizontal="center" vertical="center"/>
    </xf>
    <xf numFmtId="0" fontId="9" fillId="0" borderId="81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6" fillId="5" borderId="31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5" borderId="32" xfId="1" applyFont="1" applyFill="1" applyBorder="1" applyAlignment="1">
      <alignment horizontal="center" vertical="center" wrapText="1"/>
    </xf>
    <xf numFmtId="0" fontId="16" fillId="5" borderId="32" xfId="1" applyFont="1" applyFill="1" applyBorder="1" applyAlignment="1">
      <alignment horizontal="center" vertical="center" wrapText="1" shrinkToFit="1"/>
    </xf>
    <xf numFmtId="0" fontId="17" fillId="5" borderId="33" xfId="0" applyFont="1" applyFill="1" applyBorder="1">
      <alignment vertical="center"/>
    </xf>
    <xf numFmtId="0" fontId="16" fillId="5" borderId="27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0" xfId="0" applyFont="1" applyBorder="1" applyAlignment="1">
      <alignment horizontal="left" vertical="center"/>
    </xf>
    <xf numFmtId="0" fontId="16" fillId="5" borderId="22" xfId="1" applyFont="1" applyFill="1" applyBorder="1" applyAlignment="1">
      <alignment horizontal="center" vertical="center" wrapText="1"/>
    </xf>
    <xf numFmtId="0" fontId="16" fillId="5" borderId="23" xfId="1" applyFont="1" applyFill="1" applyBorder="1" applyAlignment="1">
      <alignment horizontal="center" vertical="center" wrapText="1"/>
    </xf>
    <xf numFmtId="0" fontId="16" fillId="5" borderId="22" xfId="1" applyFont="1" applyFill="1" applyBorder="1" applyAlignment="1">
      <alignment horizontal="center" vertical="center" wrapText="1" shrinkToFit="1"/>
    </xf>
    <xf numFmtId="0" fontId="16" fillId="5" borderId="23" xfId="1" applyFont="1" applyFill="1" applyBorder="1" applyAlignment="1">
      <alignment horizontal="center" vertical="center" wrapText="1" shrinkToFit="1"/>
    </xf>
    <xf numFmtId="0" fontId="16" fillId="5" borderId="28" xfId="1" applyFont="1" applyFill="1" applyBorder="1" applyAlignment="1">
      <alignment horizontal="center" vertical="center" wrapText="1" shrinkToFit="1"/>
    </xf>
    <xf numFmtId="0" fontId="13" fillId="0" borderId="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1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6" fillId="5" borderId="40" xfId="1" applyFont="1" applyFill="1" applyBorder="1" applyAlignment="1">
      <alignment horizontal="center" vertical="center" wrapText="1" shrinkToFit="1"/>
    </xf>
    <xf numFmtId="0" fontId="16" fillId="5" borderId="60" xfId="1" applyFont="1" applyFill="1" applyBorder="1" applyAlignment="1">
      <alignment horizontal="center" vertical="center" wrapText="1" shrinkToFit="1"/>
    </xf>
    <xf numFmtId="0" fontId="16" fillId="5" borderId="35" xfId="1" applyFont="1" applyFill="1" applyBorder="1" applyAlignment="1">
      <alignment horizontal="center" vertical="center" wrapText="1" shrinkToFit="1"/>
    </xf>
    <xf numFmtId="0" fontId="16" fillId="5" borderId="58" xfId="1" applyFont="1" applyFill="1" applyBorder="1" applyAlignment="1">
      <alignment horizontal="center" vertical="center" wrapText="1" shrinkToFit="1"/>
    </xf>
    <xf numFmtId="0" fontId="16" fillId="5" borderId="36" xfId="1" applyFont="1" applyFill="1" applyBorder="1" applyAlignment="1">
      <alignment horizontal="center" vertical="center" wrapText="1" shrinkToFit="1"/>
    </xf>
    <xf numFmtId="0" fontId="16" fillId="5" borderId="59" xfId="1" applyFont="1" applyFill="1" applyBorder="1" applyAlignment="1">
      <alignment horizontal="center" vertical="center" wrapText="1" shrinkToFit="1"/>
    </xf>
    <xf numFmtId="0" fontId="16" fillId="5" borderId="36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6" xfId="1" applyFont="1" applyFill="1" applyBorder="1" applyAlignment="1">
      <alignment horizontal="center" vertical="center" shrinkToFit="1"/>
    </xf>
    <xf numFmtId="0" fontId="16" fillId="5" borderId="59" xfId="1" applyFont="1" applyFill="1" applyBorder="1" applyAlignment="1">
      <alignment horizontal="center" vertical="center" shrinkToFit="1"/>
    </xf>
    <xf numFmtId="0" fontId="16" fillId="5" borderId="37" xfId="1" applyFont="1" applyFill="1" applyBorder="1" applyAlignment="1">
      <alignment horizontal="center" vertical="center" wrapText="1" shrinkToFit="1"/>
    </xf>
    <xf numFmtId="0" fontId="16" fillId="5" borderId="38" xfId="1" applyFont="1" applyFill="1" applyBorder="1" applyAlignment="1">
      <alignment horizontal="center" vertical="center" wrapText="1" shrinkToFit="1"/>
    </xf>
    <xf numFmtId="0" fontId="16" fillId="5" borderId="39" xfId="1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G46"/>
  <sheetViews>
    <sheetView tabSelected="1" view="pageBreakPreview" zoomScaleNormal="100" zoomScaleSheetLayoutView="100" workbookViewId="0">
      <selection activeCell="A2" sqref="A2:G2"/>
    </sheetView>
  </sheetViews>
  <sheetFormatPr defaultRowHeight="16.5" x14ac:dyDescent="0.3"/>
  <cols>
    <col min="1" max="1" width="15" customWidth="1"/>
    <col min="2" max="7" width="13.75" customWidth="1"/>
  </cols>
  <sheetData>
    <row r="1" spans="1:7" ht="12.95" customHeight="1" thickBot="1" x14ac:dyDescent="0.35">
      <c r="A1" s="51"/>
      <c r="B1" s="52"/>
      <c r="C1" s="52"/>
      <c r="D1" s="52"/>
      <c r="E1" s="52"/>
      <c r="F1" s="52"/>
      <c r="G1" s="53"/>
    </row>
    <row r="2" spans="1:7" ht="53.25" customHeight="1" thickBot="1" x14ac:dyDescent="0.35">
      <c r="A2" s="173" t="s">
        <v>172</v>
      </c>
      <c r="B2" s="174"/>
      <c r="C2" s="174"/>
      <c r="D2" s="174"/>
      <c r="E2" s="174"/>
      <c r="F2" s="174"/>
      <c r="G2" s="175"/>
    </row>
    <row r="3" spans="1:7" ht="13.5" customHeight="1" x14ac:dyDescent="0.3">
      <c r="A3" s="54"/>
      <c r="B3" s="55"/>
      <c r="C3" s="55"/>
      <c r="D3" s="55"/>
      <c r="E3" s="55"/>
      <c r="F3" s="55"/>
      <c r="G3" s="56"/>
    </row>
    <row r="4" spans="1:7" ht="29.25" customHeight="1" x14ac:dyDescent="0.3">
      <c r="A4" s="186" t="s">
        <v>173</v>
      </c>
      <c r="B4" s="187"/>
      <c r="C4" s="187"/>
      <c r="D4" s="187"/>
      <c r="E4" s="187"/>
      <c r="F4" s="187"/>
      <c r="G4" s="188"/>
    </row>
    <row r="5" spans="1:7" ht="24.75" customHeight="1" thickBot="1" x14ac:dyDescent="0.35">
      <c r="A5" s="194" t="s">
        <v>4</v>
      </c>
      <c r="B5" s="195"/>
      <c r="C5" s="195"/>
      <c r="D5" s="195"/>
      <c r="E5" s="195"/>
      <c r="F5" s="195"/>
      <c r="G5" s="196"/>
    </row>
    <row r="6" spans="1:7" ht="17.100000000000001" customHeight="1" x14ac:dyDescent="0.3">
      <c r="A6" s="184" t="s">
        <v>1</v>
      </c>
      <c r="B6" s="189" t="s">
        <v>20</v>
      </c>
      <c r="C6" s="190"/>
      <c r="D6" s="191" t="s">
        <v>21</v>
      </c>
      <c r="E6" s="192"/>
      <c r="F6" s="191" t="s">
        <v>22</v>
      </c>
      <c r="G6" s="193"/>
    </row>
    <row r="7" spans="1:7" ht="17.100000000000001" customHeight="1" x14ac:dyDescent="0.3">
      <c r="A7" s="185"/>
      <c r="B7" s="32" t="s">
        <v>0</v>
      </c>
      <c r="C7" s="32" t="s">
        <v>13</v>
      </c>
      <c r="D7" s="32" t="s">
        <v>0</v>
      </c>
      <c r="E7" s="32" t="s">
        <v>13</v>
      </c>
      <c r="F7" s="33" t="s">
        <v>2</v>
      </c>
      <c r="G7" s="37" t="s">
        <v>14</v>
      </c>
    </row>
    <row r="8" spans="1:7" ht="17.100000000000001" customHeight="1" x14ac:dyDescent="0.3">
      <c r="A8" s="9" t="s">
        <v>28</v>
      </c>
      <c r="B8" s="10">
        <v>26</v>
      </c>
      <c r="C8" s="11">
        <v>2</v>
      </c>
      <c r="D8" s="12">
        <v>362</v>
      </c>
      <c r="E8" s="13">
        <v>2</v>
      </c>
      <c r="F8" s="14">
        <f t="shared" ref="F8:F23" si="0">D8/B8</f>
        <v>13.923076923076923</v>
      </c>
      <c r="G8" s="27">
        <f t="shared" ref="G8:G37" si="1">E8/C8</f>
        <v>1</v>
      </c>
    </row>
    <row r="9" spans="1:7" ht="17.100000000000001" customHeight="1" x14ac:dyDescent="0.3">
      <c r="A9" s="15" t="s">
        <v>29</v>
      </c>
      <c r="B9" s="16">
        <v>27</v>
      </c>
      <c r="C9" s="17">
        <v>2</v>
      </c>
      <c r="D9" s="18">
        <v>231</v>
      </c>
      <c r="E9" s="19">
        <v>1</v>
      </c>
      <c r="F9" s="20">
        <f t="shared" si="0"/>
        <v>8.5555555555555554</v>
      </c>
      <c r="G9" s="28">
        <f t="shared" si="1"/>
        <v>0.5</v>
      </c>
    </row>
    <row r="10" spans="1:7" ht="17.100000000000001" customHeight="1" x14ac:dyDescent="0.3">
      <c r="A10" s="15" t="s">
        <v>30</v>
      </c>
      <c r="B10" s="16">
        <v>10</v>
      </c>
      <c r="C10" s="17">
        <v>1</v>
      </c>
      <c r="D10" s="18">
        <v>62</v>
      </c>
      <c r="E10" s="19">
        <v>1</v>
      </c>
      <c r="F10" s="20">
        <f t="shared" si="0"/>
        <v>6.2</v>
      </c>
      <c r="G10" s="28">
        <f t="shared" si="1"/>
        <v>1</v>
      </c>
    </row>
    <row r="11" spans="1:7" ht="17.100000000000001" customHeight="1" x14ac:dyDescent="0.3">
      <c r="A11" s="15" t="s">
        <v>31</v>
      </c>
      <c r="B11" s="16">
        <v>12</v>
      </c>
      <c r="C11" s="17">
        <v>1</v>
      </c>
      <c r="D11" s="18">
        <v>80</v>
      </c>
      <c r="E11" s="19">
        <v>1</v>
      </c>
      <c r="F11" s="20">
        <f t="shared" si="0"/>
        <v>6.666666666666667</v>
      </c>
      <c r="G11" s="28">
        <f t="shared" si="1"/>
        <v>1</v>
      </c>
    </row>
    <row r="12" spans="1:7" ht="17.100000000000001" customHeight="1" x14ac:dyDescent="0.3">
      <c r="A12" s="15" t="s">
        <v>32</v>
      </c>
      <c r="B12" s="16">
        <v>11</v>
      </c>
      <c r="C12" s="17">
        <v>1</v>
      </c>
      <c r="D12" s="18">
        <v>104</v>
      </c>
      <c r="E12" s="19">
        <v>2</v>
      </c>
      <c r="F12" s="20">
        <f t="shared" si="0"/>
        <v>9.454545454545455</v>
      </c>
      <c r="G12" s="28">
        <f t="shared" si="1"/>
        <v>2</v>
      </c>
    </row>
    <row r="13" spans="1:7" ht="17.100000000000001" customHeight="1" x14ac:dyDescent="0.3">
      <c r="A13" s="15" t="s">
        <v>33</v>
      </c>
      <c r="B13" s="16">
        <v>10</v>
      </c>
      <c r="C13" s="17">
        <v>1</v>
      </c>
      <c r="D13" s="18">
        <v>83</v>
      </c>
      <c r="E13" s="19">
        <v>0</v>
      </c>
      <c r="F13" s="20">
        <f t="shared" si="0"/>
        <v>8.3000000000000007</v>
      </c>
      <c r="G13" s="28">
        <f t="shared" si="1"/>
        <v>0</v>
      </c>
    </row>
    <row r="14" spans="1:7" ht="17.100000000000001" customHeight="1" x14ac:dyDescent="0.3">
      <c r="A14" s="15" t="s">
        <v>34</v>
      </c>
      <c r="B14" s="16">
        <v>19</v>
      </c>
      <c r="C14" s="17">
        <v>2</v>
      </c>
      <c r="D14" s="18">
        <v>139</v>
      </c>
      <c r="E14" s="19">
        <v>1</v>
      </c>
      <c r="F14" s="20">
        <f t="shared" si="0"/>
        <v>7.3157894736842106</v>
      </c>
      <c r="G14" s="28">
        <f t="shared" si="1"/>
        <v>0.5</v>
      </c>
    </row>
    <row r="15" spans="1:7" ht="17.100000000000001" customHeight="1" x14ac:dyDescent="0.3">
      <c r="A15" s="15" t="s">
        <v>35</v>
      </c>
      <c r="B15" s="16">
        <v>18</v>
      </c>
      <c r="C15" s="17">
        <v>2</v>
      </c>
      <c r="D15" s="18">
        <v>250</v>
      </c>
      <c r="E15" s="19">
        <v>4</v>
      </c>
      <c r="F15" s="20">
        <f t="shared" si="0"/>
        <v>13.888888888888889</v>
      </c>
      <c r="G15" s="28">
        <f t="shared" si="1"/>
        <v>2</v>
      </c>
    </row>
    <row r="16" spans="1:7" ht="17.100000000000001" customHeight="1" x14ac:dyDescent="0.3">
      <c r="A16" s="15" t="s">
        <v>36</v>
      </c>
      <c r="B16" s="16">
        <v>11</v>
      </c>
      <c r="C16" s="17">
        <v>1</v>
      </c>
      <c r="D16" s="18">
        <v>105</v>
      </c>
      <c r="E16" s="19">
        <v>1</v>
      </c>
      <c r="F16" s="20">
        <f t="shared" si="0"/>
        <v>9.545454545454545</v>
      </c>
      <c r="G16" s="28">
        <f t="shared" si="1"/>
        <v>1</v>
      </c>
    </row>
    <row r="17" spans="1:7" ht="17.100000000000001" customHeight="1" x14ac:dyDescent="0.3">
      <c r="A17" s="15" t="s">
        <v>37</v>
      </c>
      <c r="B17" s="16">
        <v>26</v>
      </c>
      <c r="C17" s="17">
        <v>2</v>
      </c>
      <c r="D17" s="18">
        <v>176</v>
      </c>
      <c r="E17" s="19">
        <v>1</v>
      </c>
      <c r="F17" s="20">
        <f t="shared" si="0"/>
        <v>6.7692307692307692</v>
      </c>
      <c r="G17" s="28">
        <f t="shared" si="1"/>
        <v>0.5</v>
      </c>
    </row>
    <row r="18" spans="1:7" ht="17.100000000000001" customHeight="1" x14ac:dyDescent="0.3">
      <c r="A18" s="15" t="s">
        <v>38</v>
      </c>
      <c r="B18" s="16">
        <v>33</v>
      </c>
      <c r="C18" s="17">
        <v>3</v>
      </c>
      <c r="D18" s="18">
        <v>355</v>
      </c>
      <c r="E18" s="19">
        <v>6</v>
      </c>
      <c r="F18" s="20">
        <f t="shared" si="0"/>
        <v>10.757575757575758</v>
      </c>
      <c r="G18" s="28">
        <f t="shared" si="1"/>
        <v>2</v>
      </c>
    </row>
    <row r="19" spans="1:7" ht="17.100000000000001" customHeight="1" x14ac:dyDescent="0.3">
      <c r="A19" s="15" t="s">
        <v>39</v>
      </c>
      <c r="B19" s="16">
        <v>12</v>
      </c>
      <c r="C19" s="17">
        <v>1</v>
      </c>
      <c r="D19" s="18">
        <v>172</v>
      </c>
      <c r="E19" s="19">
        <v>1</v>
      </c>
      <c r="F19" s="20">
        <f t="shared" si="0"/>
        <v>14.333333333333334</v>
      </c>
      <c r="G19" s="28">
        <f t="shared" si="1"/>
        <v>1</v>
      </c>
    </row>
    <row r="20" spans="1:7" ht="17.100000000000001" customHeight="1" x14ac:dyDescent="0.3">
      <c r="A20" s="15" t="s">
        <v>40</v>
      </c>
      <c r="B20" s="16">
        <v>15</v>
      </c>
      <c r="C20" s="17">
        <v>1</v>
      </c>
      <c r="D20" s="18">
        <v>188</v>
      </c>
      <c r="E20" s="19">
        <v>2</v>
      </c>
      <c r="F20" s="20">
        <f t="shared" si="0"/>
        <v>12.533333333333333</v>
      </c>
      <c r="G20" s="28">
        <f t="shared" si="1"/>
        <v>2</v>
      </c>
    </row>
    <row r="21" spans="1:7" ht="17.100000000000001" customHeight="1" x14ac:dyDescent="0.3">
      <c r="A21" s="15" t="s">
        <v>59</v>
      </c>
      <c r="B21" s="16">
        <v>21</v>
      </c>
      <c r="C21" s="17">
        <v>2</v>
      </c>
      <c r="D21" s="18">
        <v>263</v>
      </c>
      <c r="E21" s="19">
        <v>2</v>
      </c>
      <c r="F21" s="20">
        <f t="shared" si="0"/>
        <v>12.523809523809524</v>
      </c>
      <c r="G21" s="28">
        <f t="shared" si="1"/>
        <v>1</v>
      </c>
    </row>
    <row r="22" spans="1:7" ht="17.100000000000001" customHeight="1" x14ac:dyDescent="0.3">
      <c r="A22" s="15" t="s">
        <v>60</v>
      </c>
      <c r="B22" s="16">
        <v>2</v>
      </c>
      <c r="C22" s="17">
        <v>0</v>
      </c>
      <c r="D22" s="18">
        <v>35</v>
      </c>
      <c r="E22" s="19" t="s">
        <v>177</v>
      </c>
      <c r="F22" s="20">
        <f t="shared" si="0"/>
        <v>17.5</v>
      </c>
      <c r="G22" s="28" t="s">
        <v>171</v>
      </c>
    </row>
    <row r="23" spans="1:7" ht="17.100000000000001" customHeight="1" x14ac:dyDescent="0.3">
      <c r="A23" s="15" t="s">
        <v>61</v>
      </c>
      <c r="B23" s="16">
        <v>9</v>
      </c>
      <c r="C23" s="17">
        <v>1</v>
      </c>
      <c r="D23" s="18">
        <v>41</v>
      </c>
      <c r="E23" s="19">
        <v>0</v>
      </c>
      <c r="F23" s="20">
        <f t="shared" si="0"/>
        <v>4.5555555555555554</v>
      </c>
      <c r="G23" s="28">
        <f>E23/C23</f>
        <v>0</v>
      </c>
    </row>
    <row r="24" spans="1:7" ht="17.100000000000001" customHeight="1" x14ac:dyDescent="0.3">
      <c r="A24" s="15" t="s">
        <v>62</v>
      </c>
      <c r="B24" s="16">
        <v>9</v>
      </c>
      <c r="C24" s="17">
        <v>1</v>
      </c>
      <c r="D24" s="18">
        <v>57</v>
      </c>
      <c r="E24" s="118">
        <v>1</v>
      </c>
      <c r="F24" s="40">
        <f t="shared" ref="F24:F39" si="2">D24/B24</f>
        <v>6.333333333333333</v>
      </c>
      <c r="G24" s="28">
        <f t="shared" si="1"/>
        <v>1</v>
      </c>
    </row>
    <row r="25" spans="1:7" ht="17.100000000000001" customHeight="1" x14ac:dyDescent="0.3">
      <c r="A25" s="15" t="s">
        <v>63</v>
      </c>
      <c r="B25" s="16">
        <v>2</v>
      </c>
      <c r="C25" s="17">
        <v>0</v>
      </c>
      <c r="D25" s="18">
        <v>20</v>
      </c>
      <c r="E25" s="39" t="s">
        <v>177</v>
      </c>
      <c r="F25" s="40">
        <f t="shared" si="2"/>
        <v>10</v>
      </c>
      <c r="G25" s="28" t="s">
        <v>171</v>
      </c>
    </row>
    <row r="26" spans="1:7" ht="17.100000000000001" customHeight="1" x14ac:dyDescent="0.3">
      <c r="A26" s="15" t="s">
        <v>64</v>
      </c>
      <c r="B26" s="16">
        <v>2</v>
      </c>
      <c r="C26" s="17">
        <v>0</v>
      </c>
      <c r="D26" s="18">
        <v>17</v>
      </c>
      <c r="E26" s="39" t="s">
        <v>177</v>
      </c>
      <c r="F26" s="40">
        <f t="shared" si="2"/>
        <v>8.5</v>
      </c>
      <c r="G26" s="28" t="s">
        <v>171</v>
      </c>
    </row>
    <row r="27" spans="1:7" ht="17.100000000000001" customHeight="1" x14ac:dyDescent="0.3">
      <c r="A27" s="15" t="s">
        <v>65</v>
      </c>
      <c r="B27" s="16">
        <v>14</v>
      </c>
      <c r="C27" s="17">
        <v>1</v>
      </c>
      <c r="D27" s="18">
        <v>66</v>
      </c>
      <c r="E27" s="118">
        <v>1</v>
      </c>
      <c r="F27" s="40">
        <f t="shared" si="2"/>
        <v>4.7142857142857144</v>
      </c>
      <c r="G27" s="28">
        <f>E27/C27</f>
        <v>1</v>
      </c>
    </row>
    <row r="28" spans="1:7" ht="17.100000000000001" customHeight="1" x14ac:dyDescent="0.3">
      <c r="A28" s="15" t="s">
        <v>66</v>
      </c>
      <c r="B28" s="16">
        <v>4</v>
      </c>
      <c r="C28" s="17">
        <v>0</v>
      </c>
      <c r="D28" s="18">
        <v>30</v>
      </c>
      <c r="E28" s="118" t="s">
        <v>177</v>
      </c>
      <c r="F28" s="40">
        <f t="shared" si="2"/>
        <v>7.5</v>
      </c>
      <c r="G28" s="28" t="s">
        <v>48</v>
      </c>
    </row>
    <row r="29" spans="1:7" ht="17.100000000000001" customHeight="1" x14ac:dyDescent="0.3">
      <c r="A29" s="15" t="s">
        <v>67</v>
      </c>
      <c r="B29" s="16">
        <v>4</v>
      </c>
      <c r="C29" s="17">
        <v>0</v>
      </c>
      <c r="D29" s="18">
        <v>23</v>
      </c>
      <c r="E29" s="39" t="s">
        <v>177</v>
      </c>
      <c r="F29" s="40">
        <f t="shared" si="2"/>
        <v>5.75</v>
      </c>
      <c r="G29" s="28" t="s">
        <v>171</v>
      </c>
    </row>
    <row r="30" spans="1:7" ht="17.100000000000001" customHeight="1" x14ac:dyDescent="0.3">
      <c r="A30" s="15" t="s">
        <v>68</v>
      </c>
      <c r="B30" s="16">
        <v>10</v>
      </c>
      <c r="C30" s="17">
        <v>0</v>
      </c>
      <c r="D30" s="18">
        <v>64</v>
      </c>
      <c r="E30" s="19" t="s">
        <v>177</v>
      </c>
      <c r="F30" s="20">
        <f t="shared" si="2"/>
        <v>6.4</v>
      </c>
      <c r="G30" s="28" t="s">
        <v>48</v>
      </c>
    </row>
    <row r="31" spans="1:7" ht="17.100000000000001" customHeight="1" x14ac:dyDescent="0.3">
      <c r="A31" s="15" t="s">
        <v>69</v>
      </c>
      <c r="B31" s="16">
        <v>3</v>
      </c>
      <c r="C31" s="17">
        <v>0</v>
      </c>
      <c r="D31" s="18">
        <v>14</v>
      </c>
      <c r="E31" s="19" t="s">
        <v>177</v>
      </c>
      <c r="F31" s="20">
        <f t="shared" si="2"/>
        <v>4.666666666666667</v>
      </c>
      <c r="G31" s="28" t="s">
        <v>48</v>
      </c>
    </row>
    <row r="32" spans="1:7" ht="17.100000000000001" customHeight="1" x14ac:dyDescent="0.3">
      <c r="A32" s="15" t="s">
        <v>70</v>
      </c>
      <c r="B32" s="16">
        <v>3</v>
      </c>
      <c r="C32" s="17">
        <v>0</v>
      </c>
      <c r="D32" s="18">
        <v>13</v>
      </c>
      <c r="E32" s="19" t="s">
        <v>177</v>
      </c>
      <c r="F32" s="20">
        <f>D32/B32</f>
        <v>4.333333333333333</v>
      </c>
      <c r="G32" s="28" t="s">
        <v>171</v>
      </c>
    </row>
    <row r="33" spans="1:7" ht="17.100000000000001" customHeight="1" x14ac:dyDescent="0.3">
      <c r="A33" s="15" t="s">
        <v>71</v>
      </c>
      <c r="B33" s="16">
        <v>2</v>
      </c>
      <c r="C33" s="17">
        <v>0</v>
      </c>
      <c r="D33" s="18">
        <v>26</v>
      </c>
      <c r="E33" s="19" t="s">
        <v>177</v>
      </c>
      <c r="F33" s="20">
        <f>D33/B33</f>
        <v>13</v>
      </c>
      <c r="G33" s="28" t="s">
        <v>171</v>
      </c>
    </row>
    <row r="34" spans="1:7" ht="17.100000000000001" customHeight="1" x14ac:dyDescent="0.3">
      <c r="A34" s="15" t="s">
        <v>43</v>
      </c>
      <c r="B34" s="16">
        <v>12</v>
      </c>
      <c r="C34" s="17">
        <v>1</v>
      </c>
      <c r="D34" s="18">
        <v>74</v>
      </c>
      <c r="E34" s="19">
        <v>0</v>
      </c>
      <c r="F34" s="20">
        <f t="shared" si="2"/>
        <v>6.166666666666667</v>
      </c>
      <c r="G34" s="28">
        <f t="shared" si="1"/>
        <v>0</v>
      </c>
    </row>
    <row r="35" spans="1:7" ht="17.100000000000001" customHeight="1" x14ac:dyDescent="0.3">
      <c r="A35" s="15" t="s">
        <v>44</v>
      </c>
      <c r="B35" s="16">
        <v>11</v>
      </c>
      <c r="C35" s="17">
        <v>1</v>
      </c>
      <c r="D35" s="18">
        <v>74</v>
      </c>
      <c r="E35" s="19">
        <v>0</v>
      </c>
      <c r="F35" s="20">
        <f t="shared" si="2"/>
        <v>6.7272727272727275</v>
      </c>
      <c r="G35" s="28">
        <f t="shared" si="1"/>
        <v>0</v>
      </c>
    </row>
    <row r="36" spans="1:7" ht="17.100000000000001" customHeight="1" x14ac:dyDescent="0.3">
      <c r="A36" s="59" t="s">
        <v>45</v>
      </c>
      <c r="B36" s="60">
        <v>3</v>
      </c>
      <c r="C36" s="61">
        <v>1</v>
      </c>
      <c r="D36" s="62">
        <v>21</v>
      </c>
      <c r="E36" s="19">
        <v>1</v>
      </c>
      <c r="F36" s="64">
        <f t="shared" si="2"/>
        <v>7</v>
      </c>
      <c r="G36" s="28">
        <f>E36/C36</f>
        <v>1</v>
      </c>
    </row>
    <row r="37" spans="1:7" ht="17.100000000000001" customHeight="1" x14ac:dyDescent="0.3">
      <c r="A37" s="59" t="s">
        <v>46</v>
      </c>
      <c r="B37" s="60">
        <v>32</v>
      </c>
      <c r="C37" s="61">
        <v>3</v>
      </c>
      <c r="D37" s="62">
        <v>250</v>
      </c>
      <c r="E37" s="63">
        <v>2</v>
      </c>
      <c r="F37" s="64">
        <f t="shared" si="2"/>
        <v>7.8125</v>
      </c>
      <c r="G37" s="28">
        <f t="shared" si="1"/>
        <v>0.66666666666666663</v>
      </c>
    </row>
    <row r="38" spans="1:7" ht="17.100000000000001" customHeight="1" x14ac:dyDescent="0.3">
      <c r="A38" s="21" t="s">
        <v>47</v>
      </c>
      <c r="B38" s="22">
        <v>9</v>
      </c>
      <c r="C38" s="23">
        <v>1</v>
      </c>
      <c r="D38" s="24">
        <v>81</v>
      </c>
      <c r="E38" s="25">
        <v>0</v>
      </c>
      <c r="F38" s="26">
        <f t="shared" si="2"/>
        <v>9</v>
      </c>
      <c r="G38" s="28">
        <f t="shared" ref="G38:G39" si="3">E38/C38</f>
        <v>0</v>
      </c>
    </row>
    <row r="39" spans="1:7" ht="17.100000000000001" customHeight="1" thickBot="1" x14ac:dyDescent="0.35">
      <c r="A39" s="1" t="s">
        <v>3</v>
      </c>
      <c r="B39" s="2">
        <f>SUM(B8:B38)</f>
        <v>382</v>
      </c>
      <c r="C39" s="3">
        <f>SUM(C8:C38)</f>
        <v>32</v>
      </c>
      <c r="D39" s="4">
        <f>SUM(D8:D38)</f>
        <v>3476</v>
      </c>
      <c r="E39" s="5">
        <f>SUM(E8:E38)</f>
        <v>30</v>
      </c>
      <c r="F39" s="6">
        <f t="shared" si="2"/>
        <v>9.0994764397905765</v>
      </c>
      <c r="G39" s="7">
        <f t="shared" si="3"/>
        <v>0.9375</v>
      </c>
    </row>
    <row r="40" spans="1:7" ht="42" customHeight="1" thickBot="1" x14ac:dyDescent="0.35">
      <c r="A40" s="176" t="s">
        <v>5</v>
      </c>
      <c r="B40" s="177"/>
      <c r="C40" s="177"/>
      <c r="D40" s="177"/>
      <c r="E40" s="177"/>
      <c r="F40" s="177"/>
      <c r="G40" s="178"/>
    </row>
    <row r="41" spans="1:7" ht="17.100000000000001" customHeight="1" x14ac:dyDescent="0.3">
      <c r="A41" s="179" t="s">
        <v>1</v>
      </c>
      <c r="B41" s="181" t="s">
        <v>11</v>
      </c>
      <c r="C41" s="181"/>
      <c r="D41" s="182" t="s">
        <v>12</v>
      </c>
      <c r="E41" s="182"/>
      <c r="F41" s="182" t="s">
        <v>10</v>
      </c>
      <c r="G41" s="183"/>
    </row>
    <row r="42" spans="1:7" ht="17.100000000000001" customHeight="1" x14ac:dyDescent="0.3">
      <c r="A42" s="180"/>
      <c r="B42" s="32" t="s">
        <v>0</v>
      </c>
      <c r="C42" s="32" t="s">
        <v>13</v>
      </c>
      <c r="D42" s="32" t="s">
        <v>0</v>
      </c>
      <c r="E42" s="32" t="s">
        <v>13</v>
      </c>
      <c r="F42" s="33" t="s">
        <v>2</v>
      </c>
      <c r="G42" s="37" t="s">
        <v>14</v>
      </c>
    </row>
    <row r="43" spans="1:7" ht="17.100000000000001" customHeight="1" x14ac:dyDescent="0.3">
      <c r="A43" s="9" t="s">
        <v>16</v>
      </c>
      <c r="B43" s="10">
        <v>2</v>
      </c>
      <c r="C43" s="11">
        <v>0</v>
      </c>
      <c r="D43" s="12">
        <v>6</v>
      </c>
      <c r="E43" s="41"/>
      <c r="F43" s="14">
        <f>D43/B43</f>
        <v>3</v>
      </c>
      <c r="G43" s="28" t="s">
        <v>26</v>
      </c>
    </row>
    <row r="44" spans="1:7" ht="17.100000000000001" customHeight="1" x14ac:dyDescent="0.3">
      <c r="A44" s="35" t="s">
        <v>17</v>
      </c>
      <c r="B44" s="34">
        <v>2</v>
      </c>
      <c r="C44" s="17">
        <v>0</v>
      </c>
      <c r="D44" s="18">
        <v>16</v>
      </c>
      <c r="E44" s="41"/>
      <c r="F44" s="20">
        <f>D44/B44</f>
        <v>8</v>
      </c>
      <c r="G44" s="28" t="s">
        <v>26</v>
      </c>
    </row>
    <row r="45" spans="1:7" ht="17.100000000000001" customHeight="1" x14ac:dyDescent="0.3">
      <c r="A45" s="36" t="s">
        <v>6</v>
      </c>
      <c r="B45" s="22">
        <v>1</v>
      </c>
      <c r="C45" s="23">
        <v>0</v>
      </c>
      <c r="D45" s="24">
        <v>6</v>
      </c>
      <c r="E45" s="49"/>
      <c r="F45" s="26">
        <f>D45/B45</f>
        <v>6</v>
      </c>
      <c r="G45" s="57" t="s">
        <v>26</v>
      </c>
    </row>
    <row r="46" spans="1:7" ht="18" thickBot="1" x14ac:dyDescent="0.35">
      <c r="A46" s="1" t="s">
        <v>3</v>
      </c>
      <c r="B46" s="44">
        <f>SUM(B43:B45)</f>
        <v>5</v>
      </c>
      <c r="C46" s="45">
        <f>SUM(C43:C45)</f>
        <v>0</v>
      </c>
      <c r="D46" s="46">
        <f>SUM(D43:D45)</f>
        <v>28</v>
      </c>
      <c r="E46" s="47">
        <f>SUM(E43:E45)</f>
        <v>0</v>
      </c>
      <c r="F46" s="48">
        <f>D46/B46</f>
        <v>5.6</v>
      </c>
      <c r="G46" s="58" t="s">
        <v>26</v>
      </c>
    </row>
  </sheetData>
  <mergeCells count="12">
    <mergeCell ref="A2:G2"/>
    <mergeCell ref="A40:G40"/>
    <mergeCell ref="A41:A42"/>
    <mergeCell ref="B41:C41"/>
    <mergeCell ref="D41:E41"/>
    <mergeCell ref="F41:G41"/>
    <mergeCell ref="A6:A7"/>
    <mergeCell ref="A4:G4"/>
    <mergeCell ref="B6:C6"/>
    <mergeCell ref="D6:E6"/>
    <mergeCell ref="F6:G6"/>
    <mergeCell ref="A5:G5"/>
  </mergeCells>
  <phoneticPr fontId="1" type="noConversion"/>
  <pageMargins left="0.59055118110236227" right="0.55118110236220474" top="0.59055118110236227" bottom="0.23622047244094491" header="0.19685039370078741" footer="0.19685039370078741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H117"/>
  <sheetViews>
    <sheetView view="pageBreakPreview" zoomScaleNormal="100" zoomScaleSheetLayoutView="100" workbookViewId="0">
      <pane ySplit="1" topLeftCell="A95" activePane="bottomLeft" state="frozen"/>
      <selection pane="bottomLeft" activeCell="B123" sqref="B123"/>
    </sheetView>
  </sheetViews>
  <sheetFormatPr defaultRowHeight="16.5" x14ac:dyDescent="0.3"/>
  <cols>
    <col min="1" max="1" width="14.25" customWidth="1"/>
    <col min="2" max="2" width="17" style="30" customWidth="1"/>
    <col min="3" max="3" width="11.375" customWidth="1"/>
    <col min="4" max="4" width="12.125" customWidth="1"/>
    <col min="5" max="5" width="11.875" customWidth="1"/>
    <col min="6" max="6" width="13.375" customWidth="1"/>
    <col min="7" max="7" width="12.75" customWidth="1"/>
    <col min="8" max="8" width="13.5" customWidth="1"/>
  </cols>
  <sheetData>
    <row r="1" spans="1:8" ht="17.25" thickBot="1" x14ac:dyDescent="0.35"/>
    <row r="2" spans="1:8" ht="53.25" customHeight="1" thickBot="1" x14ac:dyDescent="0.35">
      <c r="A2" s="173" t="s">
        <v>174</v>
      </c>
      <c r="B2" s="174"/>
      <c r="C2" s="174"/>
      <c r="D2" s="174"/>
      <c r="E2" s="174"/>
      <c r="F2" s="174"/>
      <c r="G2" s="174"/>
      <c r="H2" s="175"/>
    </row>
    <row r="3" spans="1:8" s="43" customFormat="1" ht="18" customHeight="1" x14ac:dyDescent="0.3">
      <c r="A3" s="42"/>
      <c r="B3" s="42"/>
      <c r="C3" s="42"/>
      <c r="D3" s="42"/>
      <c r="E3" s="42"/>
      <c r="F3" s="42"/>
      <c r="G3" s="42"/>
      <c r="H3" s="42"/>
    </row>
    <row r="4" spans="1:8" ht="15.75" customHeight="1" x14ac:dyDescent="0.3"/>
    <row r="5" spans="1:8" ht="27" customHeight="1" thickBot="1" x14ac:dyDescent="0.35">
      <c r="A5" s="29" t="s">
        <v>175</v>
      </c>
      <c r="B5" s="31"/>
      <c r="C5" s="29"/>
      <c r="D5" s="29"/>
      <c r="E5" s="29"/>
      <c r="F5" s="29"/>
      <c r="G5" s="29"/>
      <c r="H5" s="29"/>
    </row>
    <row r="6" spans="1:8" ht="21.75" customHeight="1" x14ac:dyDescent="0.3">
      <c r="A6" s="201" t="s">
        <v>7</v>
      </c>
      <c r="B6" s="203" t="s">
        <v>15</v>
      </c>
      <c r="C6" s="205" t="s">
        <v>1</v>
      </c>
      <c r="D6" s="207" t="s">
        <v>11</v>
      </c>
      <c r="E6" s="209" t="s">
        <v>12</v>
      </c>
      <c r="F6" s="210"/>
      <c r="G6" s="211"/>
      <c r="H6" s="199" t="s">
        <v>25</v>
      </c>
    </row>
    <row r="7" spans="1:8" ht="43.5" customHeight="1" thickBot="1" x14ac:dyDescent="0.35">
      <c r="A7" s="202"/>
      <c r="B7" s="204"/>
      <c r="C7" s="206"/>
      <c r="D7" s="208"/>
      <c r="E7" s="68" t="s">
        <v>23</v>
      </c>
      <c r="F7" s="68" t="s">
        <v>24</v>
      </c>
      <c r="G7" s="69" t="s">
        <v>9</v>
      </c>
      <c r="H7" s="200"/>
    </row>
    <row r="8" spans="1:8" s="8" customFormat="1" ht="18" customHeight="1" x14ac:dyDescent="0.3">
      <c r="A8" s="119" t="s">
        <v>72</v>
      </c>
      <c r="B8" s="120" t="s">
        <v>73</v>
      </c>
      <c r="C8" s="121" t="s">
        <v>74</v>
      </c>
      <c r="D8" s="121">
        <v>1</v>
      </c>
      <c r="E8" s="167">
        <v>5</v>
      </c>
      <c r="F8" s="122">
        <v>81</v>
      </c>
      <c r="G8" s="123">
        <f>E8+F8</f>
        <v>86</v>
      </c>
      <c r="H8" s="124">
        <f>E8/D8</f>
        <v>5</v>
      </c>
    </row>
    <row r="9" spans="1:8" ht="18" customHeight="1" thickBot="1" x14ac:dyDescent="0.35">
      <c r="A9" s="112"/>
      <c r="B9" s="113"/>
      <c r="C9" s="94" t="s">
        <v>75</v>
      </c>
      <c r="D9" s="94">
        <v>1</v>
      </c>
      <c r="E9" s="95">
        <v>11</v>
      </c>
      <c r="F9" s="95">
        <v>61</v>
      </c>
      <c r="G9" s="96">
        <f t="shared" ref="G9:G72" si="0">E9+F9</f>
        <v>72</v>
      </c>
      <c r="H9" s="97">
        <f t="shared" ref="H9:H72" si="1">E9/D9</f>
        <v>11</v>
      </c>
    </row>
    <row r="10" spans="1:8" ht="18" customHeight="1" x14ac:dyDescent="0.3">
      <c r="A10" s="104" t="s">
        <v>76</v>
      </c>
      <c r="B10" s="105" t="s">
        <v>77</v>
      </c>
      <c r="C10" s="75" t="s">
        <v>78</v>
      </c>
      <c r="D10" s="75">
        <v>1</v>
      </c>
      <c r="E10" s="76">
        <v>2</v>
      </c>
      <c r="F10" s="76"/>
      <c r="G10" s="77">
        <f t="shared" si="0"/>
        <v>2</v>
      </c>
      <c r="H10" s="78">
        <f t="shared" si="1"/>
        <v>2</v>
      </c>
    </row>
    <row r="11" spans="1:8" ht="18" customHeight="1" x14ac:dyDescent="0.3">
      <c r="A11" s="106"/>
      <c r="B11" s="107"/>
      <c r="C11" s="107" t="s">
        <v>79</v>
      </c>
      <c r="D11" s="107">
        <v>1</v>
      </c>
      <c r="E11" s="128">
        <v>4</v>
      </c>
      <c r="F11" s="128"/>
      <c r="G11" s="129">
        <f>E11+F11</f>
        <v>4</v>
      </c>
      <c r="H11" s="130">
        <f>E11/D11</f>
        <v>4</v>
      </c>
    </row>
    <row r="12" spans="1:8" ht="18" customHeight="1" thickBot="1" x14ac:dyDescent="0.35">
      <c r="A12" s="102"/>
      <c r="B12" s="103"/>
      <c r="C12" s="71" t="s">
        <v>80</v>
      </c>
      <c r="D12" s="71">
        <v>1</v>
      </c>
      <c r="E12" s="72">
        <v>8</v>
      </c>
      <c r="F12" s="72"/>
      <c r="G12" s="73">
        <f t="shared" si="0"/>
        <v>8</v>
      </c>
      <c r="H12" s="74">
        <f t="shared" si="1"/>
        <v>8</v>
      </c>
    </row>
    <row r="13" spans="1:8" ht="18" customHeight="1" thickBot="1" x14ac:dyDescent="0.35">
      <c r="A13" s="104" t="s">
        <v>81</v>
      </c>
      <c r="B13" s="105" t="s">
        <v>82</v>
      </c>
      <c r="C13" s="75" t="s">
        <v>176</v>
      </c>
      <c r="D13" s="75">
        <v>1</v>
      </c>
      <c r="E13" s="76">
        <v>2</v>
      </c>
      <c r="F13" s="76"/>
      <c r="G13" s="77">
        <f t="shared" si="0"/>
        <v>2</v>
      </c>
      <c r="H13" s="78">
        <f t="shared" si="1"/>
        <v>2</v>
      </c>
    </row>
    <row r="14" spans="1:8" ht="18" customHeight="1" x14ac:dyDescent="0.3">
      <c r="A14" s="108" t="s">
        <v>83</v>
      </c>
      <c r="B14" s="109" t="s">
        <v>84</v>
      </c>
      <c r="C14" s="90" t="s">
        <v>78</v>
      </c>
      <c r="D14" s="90">
        <v>1</v>
      </c>
      <c r="E14" s="91">
        <v>2</v>
      </c>
      <c r="F14" s="91">
        <v>26</v>
      </c>
      <c r="G14" s="92">
        <f t="shared" si="0"/>
        <v>28</v>
      </c>
      <c r="H14" s="93">
        <f t="shared" si="1"/>
        <v>2</v>
      </c>
    </row>
    <row r="15" spans="1:8" ht="18" customHeight="1" x14ac:dyDescent="0.3">
      <c r="A15" s="110"/>
      <c r="B15" s="111"/>
      <c r="C15" s="135" t="s">
        <v>85</v>
      </c>
      <c r="D15" s="135">
        <v>1</v>
      </c>
      <c r="E15" s="136">
        <v>1</v>
      </c>
      <c r="F15" s="136">
        <v>35</v>
      </c>
      <c r="G15" s="137">
        <f>E15+F15</f>
        <v>36</v>
      </c>
      <c r="H15" s="138">
        <f>E15/D15</f>
        <v>1</v>
      </c>
    </row>
    <row r="16" spans="1:8" ht="18" customHeight="1" x14ac:dyDescent="0.3">
      <c r="A16" s="110"/>
      <c r="B16" s="111"/>
      <c r="C16" s="111" t="s">
        <v>59</v>
      </c>
      <c r="D16" s="111">
        <v>1</v>
      </c>
      <c r="E16" s="125">
        <v>6</v>
      </c>
      <c r="F16" s="125">
        <v>15</v>
      </c>
      <c r="G16" s="126">
        <f>E16+F16</f>
        <v>21</v>
      </c>
      <c r="H16" s="127">
        <f>E16/D16</f>
        <v>6</v>
      </c>
    </row>
    <row r="17" spans="1:8" ht="18" customHeight="1" thickBot="1" x14ac:dyDescent="0.35">
      <c r="A17" s="112"/>
      <c r="B17" s="113"/>
      <c r="C17" s="94" t="s">
        <v>86</v>
      </c>
      <c r="D17" s="94">
        <v>1</v>
      </c>
      <c r="E17" s="95">
        <v>10</v>
      </c>
      <c r="F17" s="95">
        <v>139</v>
      </c>
      <c r="G17" s="96">
        <f t="shared" si="0"/>
        <v>149</v>
      </c>
      <c r="H17" s="97">
        <f t="shared" si="1"/>
        <v>10</v>
      </c>
    </row>
    <row r="18" spans="1:8" ht="18" customHeight="1" thickBot="1" x14ac:dyDescent="0.35">
      <c r="A18" s="108" t="s">
        <v>87</v>
      </c>
      <c r="B18" s="109" t="s">
        <v>88</v>
      </c>
      <c r="C18" s="90" t="s">
        <v>89</v>
      </c>
      <c r="D18" s="90">
        <v>1</v>
      </c>
      <c r="E18" s="91">
        <v>8</v>
      </c>
      <c r="F18" s="91">
        <v>73</v>
      </c>
      <c r="G18" s="92">
        <f t="shared" si="0"/>
        <v>81</v>
      </c>
      <c r="H18" s="93">
        <f t="shared" si="1"/>
        <v>8</v>
      </c>
    </row>
    <row r="19" spans="1:8" ht="18" customHeight="1" x14ac:dyDescent="0.3">
      <c r="A19" s="104" t="s">
        <v>90</v>
      </c>
      <c r="B19" s="105" t="s">
        <v>91</v>
      </c>
      <c r="C19" s="75" t="s">
        <v>74</v>
      </c>
      <c r="D19" s="75">
        <v>2</v>
      </c>
      <c r="E19" s="168">
        <v>28</v>
      </c>
      <c r="F19" s="76"/>
      <c r="G19" s="77">
        <f t="shared" si="0"/>
        <v>28</v>
      </c>
      <c r="H19" s="78">
        <f t="shared" si="1"/>
        <v>14</v>
      </c>
    </row>
    <row r="20" spans="1:8" ht="18" customHeight="1" x14ac:dyDescent="0.3">
      <c r="A20" s="106"/>
      <c r="B20" s="107" t="s">
        <v>92</v>
      </c>
      <c r="C20" s="65" t="s">
        <v>78</v>
      </c>
      <c r="D20" s="65">
        <v>1</v>
      </c>
      <c r="E20" s="66">
        <v>11</v>
      </c>
      <c r="F20" s="66"/>
      <c r="G20" s="67">
        <f t="shared" si="0"/>
        <v>11</v>
      </c>
      <c r="H20" s="70">
        <f t="shared" si="1"/>
        <v>11</v>
      </c>
    </row>
    <row r="21" spans="1:8" ht="18" customHeight="1" x14ac:dyDescent="0.3">
      <c r="A21" s="106"/>
      <c r="B21" s="107"/>
      <c r="C21" s="65" t="s">
        <v>93</v>
      </c>
      <c r="D21" s="65">
        <v>1</v>
      </c>
      <c r="E21" s="66">
        <v>5</v>
      </c>
      <c r="F21" s="66"/>
      <c r="G21" s="67">
        <f>E21+F21</f>
        <v>5</v>
      </c>
      <c r="H21" s="70">
        <f>E21/D21</f>
        <v>5</v>
      </c>
    </row>
    <row r="22" spans="1:8" ht="18" customHeight="1" x14ac:dyDescent="0.3">
      <c r="A22" s="106"/>
      <c r="B22" s="107"/>
      <c r="C22" s="65" t="s">
        <v>79</v>
      </c>
      <c r="D22" s="65">
        <v>1</v>
      </c>
      <c r="E22" s="66">
        <v>13</v>
      </c>
      <c r="F22" s="66"/>
      <c r="G22" s="67">
        <f t="shared" si="0"/>
        <v>13</v>
      </c>
      <c r="H22" s="70">
        <f t="shared" si="1"/>
        <v>13</v>
      </c>
    </row>
    <row r="23" spans="1:8" ht="18" customHeight="1" thickBot="1" x14ac:dyDescent="0.35">
      <c r="A23" s="102"/>
      <c r="B23" s="103"/>
      <c r="C23" s="71" t="s">
        <v>59</v>
      </c>
      <c r="D23" s="71">
        <v>1</v>
      </c>
      <c r="E23" s="72">
        <v>8</v>
      </c>
      <c r="F23" s="72"/>
      <c r="G23" s="73">
        <f t="shared" si="0"/>
        <v>8</v>
      </c>
      <c r="H23" s="74">
        <f t="shared" si="1"/>
        <v>8</v>
      </c>
    </row>
    <row r="24" spans="1:8" ht="17.25" customHeight="1" x14ac:dyDescent="0.3">
      <c r="A24" s="104" t="s">
        <v>94</v>
      </c>
      <c r="B24" s="105" t="s">
        <v>95</v>
      </c>
      <c r="C24" s="75" t="s">
        <v>78</v>
      </c>
      <c r="D24" s="75">
        <v>1</v>
      </c>
      <c r="E24" s="76">
        <v>16</v>
      </c>
      <c r="F24" s="76"/>
      <c r="G24" s="77">
        <f t="shared" si="0"/>
        <v>16</v>
      </c>
      <c r="H24" s="78">
        <f t="shared" si="1"/>
        <v>16</v>
      </c>
    </row>
    <row r="25" spans="1:8" ht="17.25" customHeight="1" x14ac:dyDescent="0.3">
      <c r="A25" s="106"/>
      <c r="B25" s="107"/>
      <c r="C25" s="131" t="s">
        <v>96</v>
      </c>
      <c r="D25" s="131">
        <v>1</v>
      </c>
      <c r="E25" s="132">
        <v>10</v>
      </c>
      <c r="F25" s="132"/>
      <c r="G25" s="133">
        <f>E25+F25</f>
        <v>10</v>
      </c>
      <c r="H25" s="134">
        <f t="shared" si="1"/>
        <v>10</v>
      </c>
    </row>
    <row r="26" spans="1:8" ht="17.25" customHeight="1" x14ac:dyDescent="0.3">
      <c r="A26" s="106"/>
      <c r="B26" s="107"/>
      <c r="C26" s="107" t="s">
        <v>59</v>
      </c>
      <c r="D26" s="107">
        <v>1</v>
      </c>
      <c r="E26" s="128">
        <v>6</v>
      </c>
      <c r="F26" s="128"/>
      <c r="G26" s="129">
        <f>E26+F26</f>
        <v>6</v>
      </c>
      <c r="H26" s="130">
        <f t="shared" si="1"/>
        <v>6</v>
      </c>
    </row>
    <row r="27" spans="1:8" ht="17.25" customHeight="1" thickBot="1" x14ac:dyDescent="0.35">
      <c r="A27" s="102"/>
      <c r="B27" s="103"/>
      <c r="C27" s="71" t="s">
        <v>97</v>
      </c>
      <c r="D27" s="71">
        <v>1</v>
      </c>
      <c r="E27" s="72">
        <v>16</v>
      </c>
      <c r="F27" s="72"/>
      <c r="G27" s="73">
        <f t="shared" si="0"/>
        <v>16</v>
      </c>
      <c r="H27" s="74">
        <f t="shared" si="1"/>
        <v>16</v>
      </c>
    </row>
    <row r="28" spans="1:8" ht="17.25" customHeight="1" thickBot="1" x14ac:dyDescent="0.35">
      <c r="A28" s="104" t="s">
        <v>98</v>
      </c>
      <c r="B28" s="105" t="s">
        <v>99</v>
      </c>
      <c r="C28" s="75" t="s">
        <v>74</v>
      </c>
      <c r="D28" s="75">
        <v>1</v>
      </c>
      <c r="E28" s="168">
        <v>7</v>
      </c>
      <c r="F28" s="76"/>
      <c r="G28" s="77">
        <f t="shared" si="0"/>
        <v>7</v>
      </c>
      <c r="H28" s="78">
        <f t="shared" si="1"/>
        <v>7</v>
      </c>
    </row>
    <row r="29" spans="1:8" ht="17.25" customHeight="1" x14ac:dyDescent="0.3">
      <c r="A29" s="108" t="s">
        <v>100</v>
      </c>
      <c r="B29" s="109" t="s">
        <v>101</v>
      </c>
      <c r="C29" s="90" t="s">
        <v>74</v>
      </c>
      <c r="D29" s="90">
        <v>1</v>
      </c>
      <c r="E29" s="169">
        <v>6</v>
      </c>
      <c r="F29" s="91">
        <v>22</v>
      </c>
      <c r="G29" s="92">
        <f t="shared" si="0"/>
        <v>28</v>
      </c>
      <c r="H29" s="93">
        <f t="shared" si="1"/>
        <v>6</v>
      </c>
    </row>
    <row r="30" spans="1:8" ht="17.25" customHeight="1" x14ac:dyDescent="0.3">
      <c r="A30" s="110"/>
      <c r="B30" s="111"/>
      <c r="C30" s="98" t="s">
        <v>79</v>
      </c>
      <c r="D30" s="98">
        <v>1</v>
      </c>
      <c r="E30" s="99">
        <v>7</v>
      </c>
      <c r="F30" s="99">
        <v>14</v>
      </c>
      <c r="G30" s="100">
        <f t="shared" si="0"/>
        <v>21</v>
      </c>
      <c r="H30" s="101">
        <f t="shared" si="1"/>
        <v>7</v>
      </c>
    </row>
    <row r="31" spans="1:8" ht="17.25" customHeight="1" thickBot="1" x14ac:dyDescent="0.35">
      <c r="A31" s="112"/>
      <c r="B31" s="113"/>
      <c r="C31" s="94" t="s">
        <v>71</v>
      </c>
      <c r="D31" s="94">
        <v>1</v>
      </c>
      <c r="E31" s="95">
        <v>7</v>
      </c>
      <c r="F31" s="95">
        <v>17</v>
      </c>
      <c r="G31" s="96">
        <f t="shared" si="0"/>
        <v>24</v>
      </c>
      <c r="H31" s="97">
        <f t="shared" si="1"/>
        <v>7</v>
      </c>
    </row>
    <row r="32" spans="1:8" ht="17.25" customHeight="1" x14ac:dyDescent="0.3">
      <c r="A32" s="104" t="s">
        <v>102</v>
      </c>
      <c r="B32" s="105" t="s">
        <v>103</v>
      </c>
      <c r="C32" s="75" t="s">
        <v>74</v>
      </c>
      <c r="D32" s="75">
        <v>1</v>
      </c>
      <c r="E32" s="168">
        <v>10</v>
      </c>
      <c r="F32" s="76"/>
      <c r="G32" s="77">
        <f t="shared" si="0"/>
        <v>10</v>
      </c>
      <c r="H32" s="78">
        <f t="shared" si="1"/>
        <v>10</v>
      </c>
    </row>
    <row r="33" spans="1:8" ht="17.25" customHeight="1" thickBot="1" x14ac:dyDescent="0.35">
      <c r="A33" s="102"/>
      <c r="B33" s="103"/>
      <c r="C33" s="71" t="s">
        <v>75</v>
      </c>
      <c r="D33" s="71">
        <v>1</v>
      </c>
      <c r="E33" s="72">
        <v>8</v>
      </c>
      <c r="F33" s="72"/>
      <c r="G33" s="73">
        <f t="shared" si="0"/>
        <v>8</v>
      </c>
      <c r="H33" s="74">
        <f t="shared" si="1"/>
        <v>8</v>
      </c>
    </row>
    <row r="34" spans="1:8" ht="17.25" customHeight="1" thickBot="1" x14ac:dyDescent="0.35">
      <c r="A34" s="104" t="s">
        <v>104</v>
      </c>
      <c r="B34" s="105" t="s">
        <v>105</v>
      </c>
      <c r="C34" s="75" t="s">
        <v>106</v>
      </c>
      <c r="D34" s="75">
        <v>1</v>
      </c>
      <c r="E34" s="76">
        <v>13</v>
      </c>
      <c r="F34" s="76"/>
      <c r="G34" s="77">
        <f t="shared" si="0"/>
        <v>13</v>
      </c>
      <c r="H34" s="78">
        <f t="shared" si="1"/>
        <v>13</v>
      </c>
    </row>
    <row r="35" spans="1:8" ht="17.25" customHeight="1" x14ac:dyDescent="0.3">
      <c r="A35" s="108" t="s">
        <v>107</v>
      </c>
      <c r="B35" s="109" t="s">
        <v>108</v>
      </c>
      <c r="C35" s="90" t="s">
        <v>78</v>
      </c>
      <c r="D35" s="90">
        <v>1</v>
      </c>
      <c r="E35" s="91">
        <v>2</v>
      </c>
      <c r="F35" s="91">
        <v>12</v>
      </c>
      <c r="G35" s="92">
        <f t="shared" si="0"/>
        <v>14</v>
      </c>
      <c r="H35" s="93">
        <f t="shared" si="1"/>
        <v>2</v>
      </c>
    </row>
    <row r="36" spans="1:8" ht="17.25" customHeight="1" thickBot="1" x14ac:dyDescent="0.35">
      <c r="A36" s="112"/>
      <c r="B36" s="113"/>
      <c r="C36" s="94" t="s">
        <v>66</v>
      </c>
      <c r="D36" s="94">
        <v>1</v>
      </c>
      <c r="E36" s="95">
        <v>4</v>
      </c>
      <c r="F36" s="95">
        <v>17</v>
      </c>
      <c r="G36" s="96">
        <f t="shared" si="0"/>
        <v>21</v>
      </c>
      <c r="H36" s="97">
        <f t="shared" si="1"/>
        <v>4</v>
      </c>
    </row>
    <row r="37" spans="1:8" ht="17.25" customHeight="1" x14ac:dyDescent="0.3">
      <c r="A37" s="104" t="s">
        <v>109</v>
      </c>
      <c r="B37" s="105" t="s">
        <v>110</v>
      </c>
      <c r="C37" s="75" t="s">
        <v>74</v>
      </c>
      <c r="D37" s="75">
        <v>1</v>
      </c>
      <c r="E37" s="168">
        <v>7</v>
      </c>
      <c r="F37" s="76"/>
      <c r="G37" s="77">
        <f t="shared" si="0"/>
        <v>7</v>
      </c>
      <c r="H37" s="78">
        <f t="shared" si="1"/>
        <v>7</v>
      </c>
    </row>
    <row r="38" spans="1:8" ht="17.25" customHeight="1" x14ac:dyDescent="0.3">
      <c r="A38" s="106"/>
      <c r="B38" s="107"/>
      <c r="C38" s="65" t="s">
        <v>79</v>
      </c>
      <c r="D38" s="65">
        <v>1</v>
      </c>
      <c r="E38" s="66">
        <v>7</v>
      </c>
      <c r="F38" s="66"/>
      <c r="G38" s="67">
        <f t="shared" si="0"/>
        <v>7</v>
      </c>
      <c r="H38" s="70">
        <f t="shared" si="1"/>
        <v>7</v>
      </c>
    </row>
    <row r="39" spans="1:8" ht="17.25" customHeight="1" thickBot="1" x14ac:dyDescent="0.35">
      <c r="A39" s="102"/>
      <c r="B39" s="103"/>
      <c r="C39" s="71" t="s">
        <v>59</v>
      </c>
      <c r="D39" s="71">
        <v>1</v>
      </c>
      <c r="E39" s="72">
        <v>5</v>
      </c>
      <c r="F39" s="72"/>
      <c r="G39" s="73">
        <f t="shared" si="0"/>
        <v>5</v>
      </c>
      <c r="H39" s="74">
        <f t="shared" si="1"/>
        <v>5</v>
      </c>
    </row>
    <row r="40" spans="1:8" ht="17.25" customHeight="1" x14ac:dyDescent="0.3">
      <c r="A40" s="106" t="s">
        <v>111</v>
      </c>
      <c r="B40" s="107" t="s">
        <v>112</v>
      </c>
      <c r="C40" s="107" t="s">
        <v>106</v>
      </c>
      <c r="D40" s="107">
        <v>1</v>
      </c>
      <c r="E40" s="128">
        <v>13</v>
      </c>
      <c r="F40" s="128"/>
      <c r="G40" s="129">
        <f t="shared" ref="G40:G45" si="2">E40+F40</f>
        <v>13</v>
      </c>
      <c r="H40" s="130">
        <f t="shared" si="1"/>
        <v>13</v>
      </c>
    </row>
    <row r="41" spans="1:8" ht="17.25" customHeight="1" x14ac:dyDescent="0.3">
      <c r="A41" s="106"/>
      <c r="B41" s="107" t="s">
        <v>113</v>
      </c>
      <c r="C41" s="142" t="s">
        <v>114</v>
      </c>
      <c r="D41" s="142">
        <v>1</v>
      </c>
      <c r="E41" s="143">
        <v>7</v>
      </c>
      <c r="F41" s="143"/>
      <c r="G41" s="144">
        <f t="shared" si="2"/>
        <v>7</v>
      </c>
      <c r="H41" s="145">
        <f t="shared" si="1"/>
        <v>7</v>
      </c>
    </row>
    <row r="42" spans="1:8" ht="17.25" customHeight="1" thickBot="1" x14ac:dyDescent="0.35">
      <c r="A42" s="102"/>
      <c r="B42" s="103"/>
      <c r="C42" s="103" t="s">
        <v>75</v>
      </c>
      <c r="D42" s="103">
        <v>1</v>
      </c>
      <c r="E42" s="139">
        <v>12</v>
      </c>
      <c r="F42" s="139"/>
      <c r="G42" s="140">
        <f t="shared" si="2"/>
        <v>12</v>
      </c>
      <c r="H42" s="141">
        <f t="shared" si="1"/>
        <v>12</v>
      </c>
    </row>
    <row r="43" spans="1:8" ht="17.25" customHeight="1" x14ac:dyDescent="0.3">
      <c r="A43" s="110" t="s">
        <v>115</v>
      </c>
      <c r="B43" s="111" t="s">
        <v>116</v>
      </c>
      <c r="C43" s="111" t="s">
        <v>74</v>
      </c>
      <c r="D43" s="111">
        <v>1</v>
      </c>
      <c r="E43" s="170">
        <v>9</v>
      </c>
      <c r="F43" s="125">
        <v>20</v>
      </c>
      <c r="G43" s="126">
        <f t="shared" si="2"/>
        <v>29</v>
      </c>
      <c r="H43" s="127">
        <f t="shared" si="1"/>
        <v>9</v>
      </c>
    </row>
    <row r="44" spans="1:8" ht="17.25" customHeight="1" x14ac:dyDescent="0.3">
      <c r="A44" s="110"/>
      <c r="B44" s="111"/>
      <c r="C44" s="146" t="s">
        <v>78</v>
      </c>
      <c r="D44" s="146">
        <v>1</v>
      </c>
      <c r="E44" s="147">
        <v>2</v>
      </c>
      <c r="F44" s="147">
        <v>18</v>
      </c>
      <c r="G44" s="148">
        <f t="shared" si="2"/>
        <v>20</v>
      </c>
      <c r="H44" s="149">
        <f t="shared" si="1"/>
        <v>2</v>
      </c>
    </row>
    <row r="45" spans="1:8" ht="17.25" customHeight="1" x14ac:dyDescent="0.3">
      <c r="A45" s="110"/>
      <c r="B45" s="111"/>
      <c r="C45" s="146" t="s">
        <v>75</v>
      </c>
      <c r="D45" s="146">
        <v>1</v>
      </c>
      <c r="E45" s="147">
        <v>15</v>
      </c>
      <c r="F45" s="147">
        <v>63</v>
      </c>
      <c r="G45" s="148">
        <f t="shared" si="2"/>
        <v>78</v>
      </c>
      <c r="H45" s="149">
        <f t="shared" si="1"/>
        <v>15</v>
      </c>
    </row>
    <row r="46" spans="1:8" ht="18" customHeight="1" thickBot="1" x14ac:dyDescent="0.35">
      <c r="A46" s="112"/>
      <c r="B46" s="113"/>
      <c r="C46" s="113" t="s">
        <v>65</v>
      </c>
      <c r="D46" s="113">
        <v>1</v>
      </c>
      <c r="E46" s="150">
        <v>4</v>
      </c>
      <c r="F46" s="150">
        <v>32</v>
      </c>
      <c r="G46" s="151">
        <f t="shared" si="0"/>
        <v>36</v>
      </c>
      <c r="H46" s="152">
        <f t="shared" si="1"/>
        <v>4</v>
      </c>
    </row>
    <row r="47" spans="1:8" ht="18" customHeight="1" x14ac:dyDescent="0.3">
      <c r="A47" s="104" t="s">
        <v>117</v>
      </c>
      <c r="B47" s="105" t="s">
        <v>118</v>
      </c>
      <c r="C47" s="75" t="s">
        <v>28</v>
      </c>
      <c r="D47" s="75">
        <v>1</v>
      </c>
      <c r="E47" s="168">
        <v>15</v>
      </c>
      <c r="F47" s="76"/>
      <c r="G47" s="77">
        <f t="shared" si="0"/>
        <v>15</v>
      </c>
      <c r="H47" s="78">
        <f t="shared" si="1"/>
        <v>15</v>
      </c>
    </row>
    <row r="48" spans="1:8" ht="18" customHeight="1" x14ac:dyDescent="0.3">
      <c r="A48" s="106"/>
      <c r="B48" s="107" t="s">
        <v>119</v>
      </c>
      <c r="C48" s="65" t="s">
        <v>120</v>
      </c>
      <c r="D48" s="65">
        <v>1</v>
      </c>
      <c r="E48" s="66">
        <v>6</v>
      </c>
      <c r="F48" s="66"/>
      <c r="G48" s="67">
        <f t="shared" si="0"/>
        <v>6</v>
      </c>
      <c r="H48" s="70">
        <f t="shared" si="1"/>
        <v>6</v>
      </c>
    </row>
    <row r="49" spans="1:8" ht="18" customHeight="1" x14ac:dyDescent="0.3">
      <c r="A49" s="106"/>
      <c r="B49" s="107"/>
      <c r="C49" s="65" t="s">
        <v>75</v>
      </c>
      <c r="D49" s="65">
        <v>1</v>
      </c>
      <c r="E49" s="66">
        <v>10</v>
      </c>
      <c r="F49" s="66"/>
      <c r="G49" s="67">
        <f t="shared" si="0"/>
        <v>10</v>
      </c>
      <c r="H49" s="70">
        <f t="shared" si="1"/>
        <v>10</v>
      </c>
    </row>
    <row r="50" spans="1:8" ht="18" customHeight="1" thickBot="1" x14ac:dyDescent="0.35">
      <c r="A50" s="106"/>
      <c r="B50" s="107"/>
      <c r="C50" s="65" t="s">
        <v>71</v>
      </c>
      <c r="D50" s="65">
        <v>2</v>
      </c>
      <c r="E50" s="66">
        <v>12</v>
      </c>
      <c r="F50" s="66"/>
      <c r="G50" s="67">
        <f t="shared" si="0"/>
        <v>12</v>
      </c>
      <c r="H50" s="70">
        <f t="shared" si="1"/>
        <v>6</v>
      </c>
    </row>
    <row r="51" spans="1:8" ht="18" customHeight="1" x14ac:dyDescent="0.3">
      <c r="A51" s="108" t="s">
        <v>49</v>
      </c>
      <c r="B51" s="109" t="s">
        <v>54</v>
      </c>
      <c r="C51" s="90" t="s">
        <v>28</v>
      </c>
      <c r="D51" s="90">
        <v>1</v>
      </c>
      <c r="E51" s="169">
        <v>7</v>
      </c>
      <c r="F51" s="91">
        <v>95</v>
      </c>
      <c r="G51" s="92">
        <f t="shared" si="0"/>
        <v>102</v>
      </c>
      <c r="H51" s="93">
        <f t="shared" si="1"/>
        <v>7</v>
      </c>
    </row>
    <row r="52" spans="1:8" ht="18" customHeight="1" x14ac:dyDescent="0.3">
      <c r="A52" s="110"/>
      <c r="B52" s="111" t="s">
        <v>55</v>
      </c>
      <c r="C52" s="98" t="s">
        <v>79</v>
      </c>
      <c r="D52" s="98">
        <v>1</v>
      </c>
      <c r="E52" s="99">
        <v>6</v>
      </c>
      <c r="F52" s="99">
        <v>34</v>
      </c>
      <c r="G52" s="100">
        <f t="shared" si="0"/>
        <v>40</v>
      </c>
      <c r="H52" s="101">
        <f t="shared" si="1"/>
        <v>6</v>
      </c>
    </row>
    <row r="53" spans="1:8" ht="18" customHeight="1" thickBot="1" x14ac:dyDescent="0.35">
      <c r="A53" s="112"/>
      <c r="B53" s="113"/>
      <c r="C53" s="94" t="s">
        <v>41</v>
      </c>
      <c r="D53" s="94">
        <v>2</v>
      </c>
      <c r="E53" s="95">
        <v>10</v>
      </c>
      <c r="F53" s="95">
        <v>72</v>
      </c>
      <c r="G53" s="96">
        <f t="shared" si="0"/>
        <v>82</v>
      </c>
      <c r="H53" s="97">
        <f t="shared" si="1"/>
        <v>5</v>
      </c>
    </row>
    <row r="54" spans="1:8" ht="17.25" customHeight="1" thickBot="1" x14ac:dyDescent="0.35">
      <c r="A54" s="153" t="s">
        <v>121</v>
      </c>
      <c r="B54" s="154" t="s">
        <v>122</v>
      </c>
      <c r="C54" s="105" t="s">
        <v>93</v>
      </c>
      <c r="D54" s="105">
        <v>1</v>
      </c>
      <c r="E54" s="155">
        <v>2</v>
      </c>
      <c r="F54" s="155"/>
      <c r="G54" s="156">
        <f t="shared" si="0"/>
        <v>2</v>
      </c>
      <c r="H54" s="157">
        <f t="shared" si="1"/>
        <v>2</v>
      </c>
    </row>
    <row r="55" spans="1:8" ht="17.25" customHeight="1" x14ac:dyDescent="0.3">
      <c r="A55" s="116" t="s">
        <v>123</v>
      </c>
      <c r="B55" s="114" t="s">
        <v>124</v>
      </c>
      <c r="C55" s="90" t="s">
        <v>79</v>
      </c>
      <c r="D55" s="90">
        <v>1</v>
      </c>
      <c r="E55" s="91">
        <v>8</v>
      </c>
      <c r="F55" s="91">
        <v>15</v>
      </c>
      <c r="G55" s="92">
        <f t="shared" si="0"/>
        <v>23</v>
      </c>
      <c r="H55" s="93">
        <f t="shared" si="1"/>
        <v>8</v>
      </c>
    </row>
    <row r="56" spans="1:8" ht="17.25" customHeight="1" thickBot="1" x14ac:dyDescent="0.35">
      <c r="A56" s="117"/>
      <c r="B56" s="115"/>
      <c r="C56" s="94" t="s">
        <v>106</v>
      </c>
      <c r="D56" s="94">
        <v>1</v>
      </c>
      <c r="E56" s="95">
        <v>11</v>
      </c>
      <c r="F56" s="95">
        <v>159</v>
      </c>
      <c r="G56" s="96">
        <f t="shared" si="0"/>
        <v>170</v>
      </c>
      <c r="H56" s="97">
        <f t="shared" si="1"/>
        <v>11</v>
      </c>
    </row>
    <row r="57" spans="1:8" ht="17.25" customHeight="1" thickBot="1" x14ac:dyDescent="0.35">
      <c r="A57" s="79" t="s">
        <v>125</v>
      </c>
      <c r="B57" s="80" t="s">
        <v>126</v>
      </c>
      <c r="C57" s="80" t="s">
        <v>127</v>
      </c>
      <c r="D57" s="80">
        <v>1</v>
      </c>
      <c r="E57" s="81">
        <v>2</v>
      </c>
      <c r="F57" s="81"/>
      <c r="G57" s="82">
        <f t="shared" si="0"/>
        <v>2</v>
      </c>
      <c r="H57" s="83">
        <f t="shared" si="1"/>
        <v>2</v>
      </c>
    </row>
    <row r="58" spans="1:8" ht="17.25" customHeight="1" x14ac:dyDescent="0.3">
      <c r="A58" s="104" t="s">
        <v>128</v>
      </c>
      <c r="B58" s="105" t="s">
        <v>129</v>
      </c>
      <c r="C58" s="105" t="s">
        <v>74</v>
      </c>
      <c r="D58" s="105">
        <v>1</v>
      </c>
      <c r="E58" s="171">
        <v>10</v>
      </c>
      <c r="F58" s="155"/>
      <c r="G58" s="156">
        <f t="shared" si="0"/>
        <v>10</v>
      </c>
      <c r="H58" s="157">
        <f t="shared" si="1"/>
        <v>10</v>
      </c>
    </row>
    <row r="59" spans="1:8" ht="17.25" customHeight="1" x14ac:dyDescent="0.3">
      <c r="A59" s="106"/>
      <c r="B59" s="107" t="s">
        <v>130</v>
      </c>
      <c r="C59" s="142" t="s">
        <v>93</v>
      </c>
      <c r="D59" s="142">
        <v>1</v>
      </c>
      <c r="E59" s="143">
        <v>4</v>
      </c>
      <c r="F59" s="143"/>
      <c r="G59" s="144">
        <f>E59+F59</f>
        <v>4</v>
      </c>
      <c r="H59" s="145">
        <f t="shared" si="1"/>
        <v>4</v>
      </c>
    </row>
    <row r="60" spans="1:8" ht="17.25" customHeight="1" x14ac:dyDescent="0.3">
      <c r="A60" s="106"/>
      <c r="B60" s="107"/>
      <c r="C60" s="142" t="s">
        <v>85</v>
      </c>
      <c r="D60" s="142">
        <v>1</v>
      </c>
      <c r="E60" s="143">
        <v>9</v>
      </c>
      <c r="F60" s="143"/>
      <c r="G60" s="144">
        <f>E60+F60</f>
        <v>9</v>
      </c>
      <c r="H60" s="145">
        <f t="shared" si="1"/>
        <v>9</v>
      </c>
    </row>
    <row r="61" spans="1:8" ht="17.25" customHeight="1" thickBot="1" x14ac:dyDescent="0.35">
      <c r="A61" s="102"/>
      <c r="B61" s="103"/>
      <c r="C61" s="103" t="s">
        <v>89</v>
      </c>
      <c r="D61" s="103">
        <v>1</v>
      </c>
      <c r="E61" s="139">
        <v>12</v>
      </c>
      <c r="F61" s="139"/>
      <c r="G61" s="140">
        <f>E61+F61</f>
        <v>12</v>
      </c>
      <c r="H61" s="141">
        <f t="shared" si="1"/>
        <v>12</v>
      </c>
    </row>
    <row r="62" spans="1:8" ht="17.25" customHeight="1" x14ac:dyDescent="0.3">
      <c r="A62" s="106" t="s">
        <v>131</v>
      </c>
      <c r="B62" s="107" t="s">
        <v>132</v>
      </c>
      <c r="C62" s="107" t="s">
        <v>74</v>
      </c>
      <c r="D62" s="107">
        <v>1</v>
      </c>
      <c r="E62" s="172">
        <v>8</v>
      </c>
      <c r="F62" s="128"/>
      <c r="G62" s="129">
        <f>E62+F62</f>
        <v>8</v>
      </c>
      <c r="H62" s="130">
        <f t="shared" si="1"/>
        <v>8</v>
      </c>
    </row>
    <row r="63" spans="1:8" ht="17.25" customHeight="1" x14ac:dyDescent="0.3">
      <c r="A63" s="106"/>
      <c r="B63" s="107" t="s">
        <v>133</v>
      </c>
      <c r="C63" s="142" t="s">
        <v>59</v>
      </c>
      <c r="D63" s="142">
        <v>2</v>
      </c>
      <c r="E63" s="143">
        <v>8</v>
      </c>
      <c r="F63" s="143"/>
      <c r="G63" s="144">
        <f>E63+F63</f>
        <v>8</v>
      </c>
      <c r="H63" s="145">
        <f t="shared" si="1"/>
        <v>4</v>
      </c>
    </row>
    <row r="64" spans="1:8" ht="17.25" customHeight="1" thickBot="1" x14ac:dyDescent="0.35">
      <c r="A64" s="102"/>
      <c r="B64" s="103"/>
      <c r="C64" s="103" t="s">
        <v>134</v>
      </c>
      <c r="D64" s="103">
        <v>1</v>
      </c>
      <c r="E64" s="139">
        <v>6</v>
      </c>
      <c r="F64" s="139"/>
      <c r="G64" s="140">
        <f t="shared" si="0"/>
        <v>6</v>
      </c>
      <c r="H64" s="141">
        <f t="shared" si="1"/>
        <v>6</v>
      </c>
    </row>
    <row r="65" spans="1:8" ht="17.25" customHeight="1" thickBot="1" x14ac:dyDescent="0.35">
      <c r="A65" s="104" t="s">
        <v>135</v>
      </c>
      <c r="B65" s="105" t="s">
        <v>136</v>
      </c>
      <c r="C65" s="105" t="s">
        <v>59</v>
      </c>
      <c r="D65" s="105">
        <v>1</v>
      </c>
      <c r="E65" s="155">
        <v>7</v>
      </c>
      <c r="F65" s="155"/>
      <c r="G65" s="156">
        <f t="shared" si="0"/>
        <v>7</v>
      </c>
      <c r="H65" s="157">
        <f t="shared" si="1"/>
        <v>7</v>
      </c>
    </row>
    <row r="66" spans="1:8" ht="17.25" customHeight="1" x14ac:dyDescent="0.3">
      <c r="A66" s="104" t="s">
        <v>137</v>
      </c>
      <c r="B66" s="105" t="s">
        <v>138</v>
      </c>
      <c r="C66" s="75" t="s">
        <v>74</v>
      </c>
      <c r="D66" s="75">
        <v>1</v>
      </c>
      <c r="E66" s="168">
        <v>9</v>
      </c>
      <c r="F66" s="76"/>
      <c r="G66" s="77">
        <f t="shared" si="0"/>
        <v>9</v>
      </c>
      <c r="H66" s="78">
        <f t="shared" si="1"/>
        <v>9</v>
      </c>
    </row>
    <row r="67" spans="1:8" ht="17.25" customHeight="1" x14ac:dyDescent="0.3">
      <c r="A67" s="106"/>
      <c r="B67" s="107"/>
      <c r="C67" s="131" t="s">
        <v>85</v>
      </c>
      <c r="D67" s="131">
        <v>1</v>
      </c>
      <c r="E67" s="132">
        <v>3</v>
      </c>
      <c r="F67" s="132"/>
      <c r="G67" s="133">
        <f>E67+F67</f>
        <v>3</v>
      </c>
      <c r="H67" s="134">
        <f t="shared" si="1"/>
        <v>3</v>
      </c>
    </row>
    <row r="68" spans="1:8" ht="17.25" customHeight="1" x14ac:dyDescent="0.3">
      <c r="A68" s="106"/>
      <c r="B68" s="107"/>
      <c r="C68" s="142" t="s">
        <v>89</v>
      </c>
      <c r="D68" s="142">
        <v>1</v>
      </c>
      <c r="E68" s="143">
        <v>7</v>
      </c>
      <c r="F68" s="143"/>
      <c r="G68" s="144">
        <f>E68+F68</f>
        <v>7</v>
      </c>
      <c r="H68" s="145">
        <f t="shared" si="1"/>
        <v>7</v>
      </c>
    </row>
    <row r="69" spans="1:8" ht="17.25" customHeight="1" x14ac:dyDescent="0.3">
      <c r="A69" s="106"/>
      <c r="B69" s="107"/>
      <c r="C69" s="158" t="s">
        <v>65</v>
      </c>
      <c r="D69" s="158">
        <v>1</v>
      </c>
      <c r="E69" s="159">
        <v>5</v>
      </c>
      <c r="F69" s="159"/>
      <c r="G69" s="160">
        <f>E69+F69</f>
        <v>5</v>
      </c>
      <c r="H69" s="161">
        <f t="shared" si="1"/>
        <v>5</v>
      </c>
    </row>
    <row r="70" spans="1:8" ht="17.25" customHeight="1" thickBot="1" x14ac:dyDescent="0.35">
      <c r="A70" s="102"/>
      <c r="B70" s="103"/>
      <c r="C70" s="71" t="s">
        <v>42</v>
      </c>
      <c r="D70" s="71">
        <v>1</v>
      </c>
      <c r="E70" s="72">
        <v>5</v>
      </c>
      <c r="F70" s="72"/>
      <c r="G70" s="73">
        <f t="shared" si="0"/>
        <v>5</v>
      </c>
      <c r="H70" s="74">
        <f t="shared" si="1"/>
        <v>5</v>
      </c>
    </row>
    <row r="71" spans="1:8" ht="17.25" customHeight="1" x14ac:dyDescent="0.3">
      <c r="A71" s="104" t="s">
        <v>50</v>
      </c>
      <c r="B71" s="105" t="s">
        <v>56</v>
      </c>
      <c r="C71" s="75" t="s">
        <v>93</v>
      </c>
      <c r="D71" s="75">
        <v>1</v>
      </c>
      <c r="E71" s="76">
        <v>4</v>
      </c>
      <c r="F71" s="76"/>
      <c r="G71" s="77">
        <f t="shared" si="0"/>
        <v>4</v>
      </c>
      <c r="H71" s="78">
        <f t="shared" si="1"/>
        <v>4</v>
      </c>
    </row>
    <row r="72" spans="1:8" ht="17.25" customHeight="1" thickBot="1" x14ac:dyDescent="0.35">
      <c r="A72" s="106"/>
      <c r="B72" s="107" t="s">
        <v>139</v>
      </c>
      <c r="C72" s="65" t="s">
        <v>106</v>
      </c>
      <c r="D72" s="65">
        <v>1</v>
      </c>
      <c r="E72" s="66">
        <v>6</v>
      </c>
      <c r="F72" s="66"/>
      <c r="G72" s="67">
        <f t="shared" si="0"/>
        <v>6</v>
      </c>
      <c r="H72" s="70">
        <f t="shared" si="1"/>
        <v>6</v>
      </c>
    </row>
    <row r="73" spans="1:8" ht="17.25" customHeight="1" thickBot="1" x14ac:dyDescent="0.35">
      <c r="A73" s="104" t="s">
        <v>51</v>
      </c>
      <c r="B73" s="105" t="s">
        <v>140</v>
      </c>
      <c r="C73" s="75" t="s">
        <v>66</v>
      </c>
      <c r="D73" s="75">
        <v>1</v>
      </c>
      <c r="E73" s="76">
        <v>4</v>
      </c>
      <c r="F73" s="76"/>
      <c r="G73" s="77">
        <f t="shared" ref="G73:G114" si="3">E73+F73</f>
        <v>4</v>
      </c>
      <c r="H73" s="78">
        <f t="shared" ref="H73:H113" si="4">E73/D73</f>
        <v>4</v>
      </c>
    </row>
    <row r="74" spans="1:8" ht="17.25" customHeight="1" x14ac:dyDescent="0.3">
      <c r="A74" s="104" t="s">
        <v>141</v>
      </c>
      <c r="B74" s="105" t="s">
        <v>142</v>
      </c>
      <c r="C74" s="75" t="s">
        <v>28</v>
      </c>
      <c r="D74" s="75">
        <v>1</v>
      </c>
      <c r="E74" s="168">
        <v>6</v>
      </c>
      <c r="F74" s="76"/>
      <c r="G74" s="77">
        <f t="shared" si="3"/>
        <v>6</v>
      </c>
      <c r="H74" s="78">
        <f>E74/D74</f>
        <v>6</v>
      </c>
    </row>
    <row r="75" spans="1:8" ht="17.25" customHeight="1" x14ac:dyDescent="0.3">
      <c r="A75" s="106"/>
      <c r="B75" s="107"/>
      <c r="C75" s="162" t="s">
        <v>79</v>
      </c>
      <c r="D75" s="162">
        <v>1</v>
      </c>
      <c r="E75" s="163">
        <v>5</v>
      </c>
      <c r="F75" s="163"/>
      <c r="G75" s="164">
        <f>E75+F75</f>
        <v>5</v>
      </c>
      <c r="H75" s="165">
        <f>E75/D75</f>
        <v>5</v>
      </c>
    </row>
    <row r="76" spans="1:8" ht="17.25" customHeight="1" x14ac:dyDescent="0.3">
      <c r="A76" s="106"/>
      <c r="B76" s="107"/>
      <c r="C76" s="65" t="s">
        <v>65</v>
      </c>
      <c r="D76" s="65">
        <v>1</v>
      </c>
      <c r="E76" s="66">
        <v>3</v>
      </c>
      <c r="F76" s="66"/>
      <c r="G76" s="67">
        <f t="shared" si="3"/>
        <v>3</v>
      </c>
      <c r="H76" s="70">
        <f t="shared" si="4"/>
        <v>3</v>
      </c>
    </row>
    <row r="77" spans="1:8" ht="17.25" customHeight="1" thickBot="1" x14ac:dyDescent="0.35">
      <c r="A77" s="102"/>
      <c r="B77" s="103"/>
      <c r="C77" s="71" t="s">
        <v>67</v>
      </c>
      <c r="D77" s="71">
        <v>1</v>
      </c>
      <c r="E77" s="72">
        <v>4</v>
      </c>
      <c r="F77" s="72"/>
      <c r="G77" s="73">
        <f t="shared" si="3"/>
        <v>4</v>
      </c>
      <c r="H77" s="74">
        <f t="shared" si="4"/>
        <v>4</v>
      </c>
    </row>
    <row r="78" spans="1:8" ht="17.25" customHeight="1" x14ac:dyDescent="0.3">
      <c r="A78" s="104" t="s">
        <v>143</v>
      </c>
      <c r="B78" s="105" t="s">
        <v>144</v>
      </c>
      <c r="C78" s="75" t="s">
        <v>28</v>
      </c>
      <c r="D78" s="75">
        <v>1</v>
      </c>
      <c r="E78" s="168">
        <v>6</v>
      </c>
      <c r="F78" s="76"/>
      <c r="G78" s="77">
        <f t="shared" si="3"/>
        <v>6</v>
      </c>
      <c r="H78" s="78">
        <f t="shared" si="4"/>
        <v>6</v>
      </c>
    </row>
    <row r="79" spans="1:8" ht="17.25" customHeight="1" x14ac:dyDescent="0.3">
      <c r="A79" s="106"/>
      <c r="B79" s="107" t="s">
        <v>145</v>
      </c>
      <c r="C79" s="131" t="s">
        <v>78</v>
      </c>
      <c r="D79" s="131">
        <v>1</v>
      </c>
      <c r="E79" s="132">
        <v>4</v>
      </c>
      <c r="F79" s="132"/>
      <c r="G79" s="133">
        <f>E79+F79</f>
        <v>4</v>
      </c>
      <c r="H79" s="134">
        <f t="shared" si="4"/>
        <v>4</v>
      </c>
    </row>
    <row r="80" spans="1:8" ht="17.25" customHeight="1" x14ac:dyDescent="0.3">
      <c r="A80" s="106"/>
      <c r="B80" s="107"/>
      <c r="C80" s="107" t="s">
        <v>106</v>
      </c>
      <c r="D80" s="107">
        <v>1</v>
      </c>
      <c r="E80" s="128">
        <v>13</v>
      </c>
      <c r="F80" s="128"/>
      <c r="G80" s="129">
        <f>E80+F80</f>
        <v>13</v>
      </c>
      <c r="H80" s="130">
        <f t="shared" si="4"/>
        <v>13</v>
      </c>
    </row>
    <row r="81" spans="1:8" ht="17.25" customHeight="1" thickBot="1" x14ac:dyDescent="0.35">
      <c r="A81" s="102"/>
      <c r="B81" s="103"/>
      <c r="C81" s="71" t="s">
        <v>75</v>
      </c>
      <c r="D81" s="71">
        <v>1</v>
      </c>
      <c r="E81" s="72">
        <v>9</v>
      </c>
      <c r="F81" s="72"/>
      <c r="G81" s="73">
        <f t="shared" si="3"/>
        <v>9</v>
      </c>
      <c r="H81" s="74">
        <f t="shared" si="4"/>
        <v>9</v>
      </c>
    </row>
    <row r="82" spans="1:8" ht="17.25" customHeight="1" x14ac:dyDescent="0.3">
      <c r="A82" s="104" t="s">
        <v>146</v>
      </c>
      <c r="B82" s="105" t="s">
        <v>147</v>
      </c>
      <c r="C82" s="75" t="s">
        <v>59</v>
      </c>
      <c r="D82" s="75">
        <v>1</v>
      </c>
      <c r="E82" s="76">
        <v>5</v>
      </c>
      <c r="F82" s="76"/>
      <c r="G82" s="77">
        <f t="shared" si="3"/>
        <v>5</v>
      </c>
      <c r="H82" s="78">
        <f t="shared" si="4"/>
        <v>5</v>
      </c>
    </row>
    <row r="83" spans="1:8" ht="17.25" customHeight="1" x14ac:dyDescent="0.3">
      <c r="A83" s="106"/>
      <c r="B83" s="107"/>
      <c r="C83" s="107" t="s">
        <v>65</v>
      </c>
      <c r="D83" s="107">
        <v>1</v>
      </c>
      <c r="E83" s="128">
        <v>2</v>
      </c>
      <c r="F83" s="128"/>
      <c r="G83" s="129">
        <f>E83+F83</f>
        <v>2</v>
      </c>
      <c r="H83" s="130">
        <f t="shared" si="4"/>
        <v>2</v>
      </c>
    </row>
    <row r="84" spans="1:8" ht="17.25" customHeight="1" thickBot="1" x14ac:dyDescent="0.35">
      <c r="A84" s="102"/>
      <c r="B84" s="103"/>
      <c r="C84" s="71" t="s">
        <v>134</v>
      </c>
      <c r="D84" s="71">
        <v>1</v>
      </c>
      <c r="E84" s="72">
        <v>4</v>
      </c>
      <c r="F84" s="72"/>
      <c r="G84" s="73">
        <f t="shared" si="3"/>
        <v>4</v>
      </c>
      <c r="H84" s="74">
        <f t="shared" si="4"/>
        <v>4</v>
      </c>
    </row>
    <row r="85" spans="1:8" ht="17.25" customHeight="1" thickBot="1" x14ac:dyDescent="0.35">
      <c r="A85" s="104" t="s">
        <v>148</v>
      </c>
      <c r="B85" s="105" t="s">
        <v>149</v>
      </c>
      <c r="C85" s="75" t="s">
        <v>114</v>
      </c>
      <c r="D85" s="75">
        <v>1</v>
      </c>
      <c r="E85" s="76">
        <v>4</v>
      </c>
      <c r="F85" s="76"/>
      <c r="G85" s="77">
        <f t="shared" si="3"/>
        <v>4</v>
      </c>
      <c r="H85" s="78">
        <f t="shared" si="4"/>
        <v>4</v>
      </c>
    </row>
    <row r="86" spans="1:8" ht="18" customHeight="1" x14ac:dyDescent="0.3">
      <c r="A86" s="104" t="s">
        <v>150</v>
      </c>
      <c r="B86" s="105" t="s">
        <v>151</v>
      </c>
      <c r="C86" s="75" t="s">
        <v>93</v>
      </c>
      <c r="D86" s="75">
        <v>1</v>
      </c>
      <c r="E86" s="76">
        <v>3</v>
      </c>
      <c r="F86" s="76"/>
      <c r="G86" s="77">
        <f t="shared" si="3"/>
        <v>3</v>
      </c>
      <c r="H86" s="78">
        <f t="shared" si="4"/>
        <v>3</v>
      </c>
    </row>
    <row r="87" spans="1:8" ht="18" customHeight="1" thickBot="1" x14ac:dyDescent="0.35">
      <c r="A87" s="102"/>
      <c r="B87" s="103"/>
      <c r="C87" s="71" t="s">
        <v>80</v>
      </c>
      <c r="D87" s="71">
        <v>1</v>
      </c>
      <c r="E87" s="72">
        <v>2</v>
      </c>
      <c r="F87" s="72"/>
      <c r="G87" s="73">
        <f t="shared" si="3"/>
        <v>2</v>
      </c>
      <c r="H87" s="74">
        <f t="shared" si="4"/>
        <v>2</v>
      </c>
    </row>
    <row r="88" spans="1:8" ht="18" customHeight="1" x14ac:dyDescent="0.3">
      <c r="A88" s="104" t="s">
        <v>152</v>
      </c>
      <c r="B88" s="105" t="s">
        <v>153</v>
      </c>
      <c r="C88" s="75" t="s">
        <v>59</v>
      </c>
      <c r="D88" s="75">
        <v>1</v>
      </c>
      <c r="E88" s="76">
        <v>6</v>
      </c>
      <c r="F88" s="76"/>
      <c r="G88" s="77">
        <f t="shared" si="3"/>
        <v>6</v>
      </c>
      <c r="H88" s="78">
        <f t="shared" si="4"/>
        <v>6</v>
      </c>
    </row>
    <row r="89" spans="1:8" ht="18" customHeight="1" thickBot="1" x14ac:dyDescent="0.35">
      <c r="A89" s="102"/>
      <c r="B89" s="103"/>
      <c r="C89" s="71" t="s">
        <v>62</v>
      </c>
      <c r="D89" s="71">
        <v>1</v>
      </c>
      <c r="E89" s="166">
        <v>5</v>
      </c>
      <c r="F89" s="72">
        <v>0</v>
      </c>
      <c r="G89" s="73">
        <f t="shared" si="3"/>
        <v>5</v>
      </c>
      <c r="H89" s="74">
        <f t="shared" si="4"/>
        <v>5</v>
      </c>
    </row>
    <row r="90" spans="1:8" ht="18" customHeight="1" thickBot="1" x14ac:dyDescent="0.35">
      <c r="A90" s="108" t="s">
        <v>154</v>
      </c>
      <c r="B90" s="109" t="s">
        <v>155</v>
      </c>
      <c r="C90" s="90" t="s">
        <v>59</v>
      </c>
      <c r="D90" s="90">
        <v>1</v>
      </c>
      <c r="E90" s="91">
        <v>2</v>
      </c>
      <c r="F90" s="91">
        <v>21</v>
      </c>
      <c r="G90" s="92">
        <f t="shared" si="3"/>
        <v>23</v>
      </c>
      <c r="H90" s="93">
        <f t="shared" si="4"/>
        <v>2</v>
      </c>
    </row>
    <row r="91" spans="1:8" ht="18" customHeight="1" x14ac:dyDescent="0.3">
      <c r="A91" s="108" t="s">
        <v>156</v>
      </c>
      <c r="B91" s="109" t="s">
        <v>157</v>
      </c>
      <c r="C91" s="90" t="s">
        <v>78</v>
      </c>
      <c r="D91" s="90">
        <v>1</v>
      </c>
      <c r="E91" s="91">
        <v>9</v>
      </c>
      <c r="F91" s="91">
        <v>48</v>
      </c>
      <c r="G91" s="92">
        <f t="shared" si="3"/>
        <v>57</v>
      </c>
      <c r="H91" s="93">
        <f t="shared" si="4"/>
        <v>9</v>
      </c>
    </row>
    <row r="92" spans="1:8" ht="18" customHeight="1" x14ac:dyDescent="0.3">
      <c r="A92" s="110"/>
      <c r="B92" s="111"/>
      <c r="C92" s="98" t="s">
        <v>75</v>
      </c>
      <c r="D92" s="98">
        <v>1</v>
      </c>
      <c r="E92" s="99">
        <v>7</v>
      </c>
      <c r="F92" s="99">
        <v>74</v>
      </c>
      <c r="G92" s="100">
        <f t="shared" si="3"/>
        <v>81</v>
      </c>
      <c r="H92" s="101">
        <f t="shared" si="4"/>
        <v>7</v>
      </c>
    </row>
    <row r="93" spans="1:8" ht="18" customHeight="1" thickBot="1" x14ac:dyDescent="0.35">
      <c r="A93" s="112"/>
      <c r="B93" s="113"/>
      <c r="C93" s="94" t="s">
        <v>59</v>
      </c>
      <c r="D93" s="94">
        <v>1</v>
      </c>
      <c r="E93" s="95">
        <v>5</v>
      </c>
      <c r="F93" s="95">
        <v>46</v>
      </c>
      <c r="G93" s="96">
        <f t="shared" si="3"/>
        <v>51</v>
      </c>
      <c r="H93" s="97">
        <f t="shared" si="4"/>
        <v>5</v>
      </c>
    </row>
    <row r="94" spans="1:8" ht="18" customHeight="1" x14ac:dyDescent="0.3">
      <c r="A94" s="104" t="s">
        <v>158</v>
      </c>
      <c r="B94" s="105" t="s">
        <v>159</v>
      </c>
      <c r="C94" s="75" t="s">
        <v>78</v>
      </c>
      <c r="D94" s="75">
        <v>1</v>
      </c>
      <c r="E94" s="76">
        <v>13</v>
      </c>
      <c r="F94" s="76"/>
      <c r="G94" s="77">
        <f t="shared" si="3"/>
        <v>13</v>
      </c>
      <c r="H94" s="78">
        <f t="shared" si="4"/>
        <v>13</v>
      </c>
    </row>
    <row r="95" spans="1:8" ht="18" customHeight="1" x14ac:dyDescent="0.3">
      <c r="A95" s="106"/>
      <c r="B95" s="107"/>
      <c r="C95" s="65" t="s">
        <v>75</v>
      </c>
      <c r="D95" s="65">
        <v>1</v>
      </c>
      <c r="E95" s="66">
        <v>10</v>
      </c>
      <c r="F95" s="66"/>
      <c r="G95" s="67">
        <f t="shared" si="3"/>
        <v>10</v>
      </c>
      <c r="H95" s="70">
        <f t="shared" si="4"/>
        <v>10</v>
      </c>
    </row>
    <row r="96" spans="1:8" ht="18" customHeight="1" thickBot="1" x14ac:dyDescent="0.35">
      <c r="A96" s="102"/>
      <c r="B96" s="103"/>
      <c r="C96" s="71" t="s">
        <v>59</v>
      </c>
      <c r="D96" s="71">
        <v>1</v>
      </c>
      <c r="E96" s="72">
        <v>8</v>
      </c>
      <c r="F96" s="72"/>
      <c r="G96" s="73">
        <f t="shared" si="3"/>
        <v>8</v>
      </c>
      <c r="H96" s="74">
        <f t="shared" si="4"/>
        <v>8</v>
      </c>
    </row>
    <row r="97" spans="1:8" ht="18" customHeight="1" x14ac:dyDescent="0.3">
      <c r="A97" s="104" t="s">
        <v>160</v>
      </c>
      <c r="B97" s="105" t="s">
        <v>161</v>
      </c>
      <c r="C97" s="75" t="s">
        <v>78</v>
      </c>
      <c r="D97" s="75">
        <v>1</v>
      </c>
      <c r="E97" s="76">
        <v>3</v>
      </c>
      <c r="F97" s="76"/>
      <c r="G97" s="77">
        <f t="shared" si="3"/>
        <v>3</v>
      </c>
      <c r="H97" s="78">
        <f t="shared" si="4"/>
        <v>3</v>
      </c>
    </row>
    <row r="98" spans="1:8" ht="18" customHeight="1" thickBot="1" x14ac:dyDescent="0.35">
      <c r="A98" s="102"/>
      <c r="B98" s="103"/>
      <c r="C98" s="71" t="s">
        <v>59</v>
      </c>
      <c r="D98" s="71">
        <v>1</v>
      </c>
      <c r="E98" s="72">
        <v>6</v>
      </c>
      <c r="F98" s="72"/>
      <c r="G98" s="73">
        <f t="shared" si="3"/>
        <v>6</v>
      </c>
      <c r="H98" s="74">
        <f t="shared" si="4"/>
        <v>6</v>
      </c>
    </row>
    <row r="99" spans="1:8" ht="18" customHeight="1" thickBot="1" x14ac:dyDescent="0.35">
      <c r="A99" s="79" t="s">
        <v>162</v>
      </c>
      <c r="B99" s="80" t="s">
        <v>163</v>
      </c>
      <c r="C99" s="80" t="s">
        <v>78</v>
      </c>
      <c r="D99" s="80">
        <v>1</v>
      </c>
      <c r="E99" s="81">
        <v>7</v>
      </c>
      <c r="F99" s="81"/>
      <c r="G99" s="82">
        <f t="shared" si="3"/>
        <v>7</v>
      </c>
      <c r="H99" s="83">
        <f t="shared" si="4"/>
        <v>7</v>
      </c>
    </row>
    <row r="100" spans="1:8" ht="18" customHeight="1" x14ac:dyDescent="0.3">
      <c r="A100" s="108" t="s">
        <v>164</v>
      </c>
      <c r="B100" s="109" t="s">
        <v>165</v>
      </c>
      <c r="C100" s="90" t="s">
        <v>85</v>
      </c>
      <c r="D100" s="90">
        <v>1</v>
      </c>
      <c r="E100" s="91">
        <v>4</v>
      </c>
      <c r="F100" s="91">
        <v>45</v>
      </c>
      <c r="G100" s="92">
        <f t="shared" si="3"/>
        <v>49</v>
      </c>
      <c r="H100" s="93">
        <f t="shared" si="4"/>
        <v>4</v>
      </c>
    </row>
    <row r="101" spans="1:8" ht="18" customHeight="1" thickBot="1" x14ac:dyDescent="0.35">
      <c r="A101" s="112"/>
      <c r="B101" s="113"/>
      <c r="C101" s="94" t="s">
        <v>89</v>
      </c>
      <c r="D101" s="94">
        <v>1</v>
      </c>
      <c r="E101" s="95">
        <v>7</v>
      </c>
      <c r="F101" s="95">
        <v>49</v>
      </c>
      <c r="G101" s="96">
        <f t="shared" si="3"/>
        <v>56</v>
      </c>
      <c r="H101" s="97">
        <f t="shared" si="4"/>
        <v>7</v>
      </c>
    </row>
    <row r="102" spans="1:8" ht="18" customHeight="1" x14ac:dyDescent="0.3">
      <c r="A102" s="108" t="s">
        <v>166</v>
      </c>
      <c r="B102" s="109" t="s">
        <v>167</v>
      </c>
      <c r="C102" s="90" t="s">
        <v>78</v>
      </c>
      <c r="D102" s="90">
        <v>1</v>
      </c>
      <c r="E102" s="91">
        <v>6</v>
      </c>
      <c r="F102" s="91">
        <v>32</v>
      </c>
      <c r="G102" s="92">
        <f t="shared" si="3"/>
        <v>38</v>
      </c>
      <c r="H102" s="93">
        <f t="shared" si="4"/>
        <v>6</v>
      </c>
    </row>
    <row r="103" spans="1:8" ht="18" customHeight="1" thickBot="1" x14ac:dyDescent="0.35">
      <c r="A103" s="110"/>
      <c r="B103" s="111"/>
      <c r="C103" s="98" t="s">
        <v>93</v>
      </c>
      <c r="D103" s="98">
        <v>1</v>
      </c>
      <c r="E103" s="99">
        <v>1</v>
      </c>
      <c r="F103" s="99">
        <v>39</v>
      </c>
      <c r="G103" s="100">
        <f t="shared" si="3"/>
        <v>40</v>
      </c>
      <c r="H103" s="101">
        <f t="shared" si="4"/>
        <v>1</v>
      </c>
    </row>
    <row r="104" spans="1:8" ht="17.25" customHeight="1" x14ac:dyDescent="0.3">
      <c r="A104" s="104" t="s">
        <v>168</v>
      </c>
      <c r="B104" s="105" t="s">
        <v>169</v>
      </c>
      <c r="C104" s="75" t="s">
        <v>120</v>
      </c>
      <c r="D104" s="75">
        <v>1</v>
      </c>
      <c r="E104" s="76">
        <v>17</v>
      </c>
      <c r="F104" s="76"/>
      <c r="G104" s="77">
        <f t="shared" si="3"/>
        <v>17</v>
      </c>
      <c r="H104" s="78">
        <f t="shared" si="4"/>
        <v>17</v>
      </c>
    </row>
    <row r="105" spans="1:8" ht="17.25" customHeight="1" x14ac:dyDescent="0.3">
      <c r="A105" s="106"/>
      <c r="B105" s="107" t="s">
        <v>170</v>
      </c>
      <c r="C105" s="65" t="s">
        <v>75</v>
      </c>
      <c r="D105" s="65">
        <v>1</v>
      </c>
      <c r="E105" s="66">
        <v>15</v>
      </c>
      <c r="F105" s="66"/>
      <c r="G105" s="67">
        <f t="shared" si="3"/>
        <v>15</v>
      </c>
      <c r="H105" s="70">
        <f t="shared" si="4"/>
        <v>15</v>
      </c>
    </row>
    <row r="106" spans="1:8" ht="17.25" customHeight="1" thickBot="1" x14ac:dyDescent="0.35">
      <c r="A106" s="102"/>
      <c r="B106" s="103"/>
      <c r="C106" s="71" t="s">
        <v>59</v>
      </c>
      <c r="D106" s="71">
        <v>1</v>
      </c>
      <c r="E106" s="72">
        <v>15</v>
      </c>
      <c r="F106" s="72"/>
      <c r="G106" s="73">
        <f t="shared" si="3"/>
        <v>15</v>
      </c>
      <c r="H106" s="74">
        <f t="shared" si="4"/>
        <v>15</v>
      </c>
    </row>
    <row r="107" spans="1:8" ht="17.25" customHeight="1" x14ac:dyDescent="0.3">
      <c r="A107" s="104" t="s">
        <v>18</v>
      </c>
      <c r="B107" s="105" t="s">
        <v>19</v>
      </c>
      <c r="C107" s="75" t="s">
        <v>78</v>
      </c>
      <c r="D107" s="75">
        <v>1</v>
      </c>
      <c r="E107" s="76">
        <v>10</v>
      </c>
      <c r="F107" s="76"/>
      <c r="G107" s="77">
        <f t="shared" si="3"/>
        <v>10</v>
      </c>
      <c r="H107" s="78">
        <f t="shared" si="4"/>
        <v>10</v>
      </c>
    </row>
    <row r="108" spans="1:8" ht="17.25" customHeight="1" x14ac:dyDescent="0.3">
      <c r="A108" s="106"/>
      <c r="B108" s="107"/>
      <c r="C108" s="65" t="s">
        <v>85</v>
      </c>
      <c r="D108" s="65">
        <v>1</v>
      </c>
      <c r="E108" s="66">
        <v>5</v>
      </c>
      <c r="F108" s="66"/>
      <c r="G108" s="67">
        <f t="shared" si="3"/>
        <v>5</v>
      </c>
      <c r="H108" s="70">
        <f t="shared" si="4"/>
        <v>5</v>
      </c>
    </row>
    <row r="109" spans="1:8" ht="17.25" customHeight="1" thickBot="1" x14ac:dyDescent="0.35">
      <c r="A109" s="106"/>
      <c r="B109" s="107"/>
      <c r="C109" s="65" t="s">
        <v>178</v>
      </c>
      <c r="D109" s="65">
        <v>1</v>
      </c>
      <c r="E109" s="66">
        <v>6</v>
      </c>
      <c r="F109" s="66"/>
      <c r="G109" s="67">
        <f t="shared" si="3"/>
        <v>6</v>
      </c>
      <c r="H109" s="70">
        <f t="shared" si="4"/>
        <v>6</v>
      </c>
    </row>
    <row r="110" spans="1:8" ht="17.25" customHeight="1" x14ac:dyDescent="0.3">
      <c r="A110" s="104" t="s">
        <v>52</v>
      </c>
      <c r="B110" s="105" t="s">
        <v>57</v>
      </c>
      <c r="C110" s="105" t="s">
        <v>78</v>
      </c>
      <c r="D110" s="105">
        <v>1</v>
      </c>
      <c r="E110" s="155">
        <v>10</v>
      </c>
      <c r="F110" s="155"/>
      <c r="G110" s="156">
        <f t="shared" si="3"/>
        <v>10</v>
      </c>
      <c r="H110" s="157">
        <f t="shared" si="4"/>
        <v>10</v>
      </c>
    </row>
    <row r="111" spans="1:8" ht="17.25" customHeight="1" x14ac:dyDescent="0.3">
      <c r="A111" s="106"/>
      <c r="B111" s="107"/>
      <c r="C111" s="142" t="s">
        <v>93</v>
      </c>
      <c r="D111" s="142">
        <v>1</v>
      </c>
      <c r="E111" s="143">
        <v>3</v>
      </c>
      <c r="F111" s="143"/>
      <c r="G111" s="144">
        <f>E111+F111</f>
        <v>3</v>
      </c>
      <c r="H111" s="145">
        <f t="shared" si="4"/>
        <v>3</v>
      </c>
    </row>
    <row r="112" spans="1:8" ht="17.25" customHeight="1" x14ac:dyDescent="0.3">
      <c r="A112" s="106"/>
      <c r="B112" s="107"/>
      <c r="C112" s="142" t="s">
        <v>85</v>
      </c>
      <c r="D112" s="142">
        <v>1</v>
      </c>
      <c r="E112" s="143">
        <v>5</v>
      </c>
      <c r="F112" s="143"/>
      <c r="G112" s="144">
        <f>E112+F112</f>
        <v>5</v>
      </c>
      <c r="H112" s="145">
        <f t="shared" si="4"/>
        <v>5</v>
      </c>
    </row>
    <row r="113" spans="1:8" ht="17.25" customHeight="1" thickBot="1" x14ac:dyDescent="0.35">
      <c r="A113" s="102"/>
      <c r="B113" s="103"/>
      <c r="C113" s="103" t="s">
        <v>75</v>
      </c>
      <c r="D113" s="103">
        <v>1</v>
      </c>
      <c r="E113" s="139">
        <v>11</v>
      </c>
      <c r="F113" s="139"/>
      <c r="G113" s="140">
        <f>E113+F113</f>
        <v>11</v>
      </c>
      <c r="H113" s="141">
        <f t="shared" si="4"/>
        <v>11</v>
      </c>
    </row>
    <row r="114" spans="1:8" ht="17.25" customHeight="1" thickBot="1" x14ac:dyDescent="0.35">
      <c r="A114" s="79" t="s">
        <v>53</v>
      </c>
      <c r="B114" s="80" t="s">
        <v>58</v>
      </c>
      <c r="C114" s="80" t="s">
        <v>79</v>
      </c>
      <c r="D114" s="80">
        <v>1</v>
      </c>
      <c r="E114" s="81">
        <v>3</v>
      </c>
      <c r="F114" s="81"/>
      <c r="G114" s="82">
        <f t="shared" si="3"/>
        <v>3</v>
      </c>
      <c r="H114" s="83">
        <f>E114/D114</f>
        <v>3</v>
      </c>
    </row>
    <row r="115" spans="1:8" ht="18" customHeight="1" thickBot="1" x14ac:dyDescent="0.35">
      <c r="A115" s="84" t="s">
        <v>8</v>
      </c>
      <c r="B115" s="85"/>
      <c r="C115" s="86"/>
      <c r="D115" s="87">
        <f>SUM(D8:D114)</f>
        <v>111</v>
      </c>
      <c r="E115" s="87">
        <f>SUM(E8:E114)</f>
        <v>782</v>
      </c>
      <c r="F115" s="88">
        <f>SUM(F8:F114)</f>
        <v>1374</v>
      </c>
      <c r="G115" s="88">
        <f>SUM(G8:G114)</f>
        <v>2156</v>
      </c>
      <c r="H115" s="89">
        <f>E115/D115</f>
        <v>7.045045045045045</v>
      </c>
    </row>
    <row r="116" spans="1:8" ht="17.25" thickBot="1" x14ac:dyDescent="0.35"/>
    <row r="117" spans="1:8" ht="19.5" customHeight="1" thickBot="1" x14ac:dyDescent="0.35">
      <c r="A117" s="50"/>
      <c r="B117" s="197" t="s">
        <v>27</v>
      </c>
      <c r="C117" s="198"/>
      <c r="D117" s="198"/>
      <c r="E117" s="38"/>
    </row>
  </sheetData>
  <autoFilter ref="A7:H115" xr:uid="{3B96E7C4-7A40-45ED-8D59-0F9040BBACAE}"/>
  <mergeCells count="8">
    <mergeCell ref="B117:D117"/>
    <mergeCell ref="A2:H2"/>
    <mergeCell ref="H6:H7"/>
    <mergeCell ref="A6:A7"/>
    <mergeCell ref="B6:B7"/>
    <mergeCell ref="C6:C7"/>
    <mergeCell ref="D6:D7"/>
    <mergeCell ref="E6:G6"/>
  </mergeCells>
  <phoneticPr fontId="1" type="noConversion"/>
  <pageMargins left="0.7" right="0.7" top="0.75" bottom="0.75" header="0.3" footer="0.3"/>
  <pageSetup paperSize="9" scale="75" fitToHeight="0" orientation="portrait" r:id="rId1"/>
  <rowBreaks count="2" manualBreakCount="2">
    <brk id="46" max="7" man="1"/>
    <brk id="8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사립!Print_Area</vt:lpstr>
      <vt:lpstr>사립!Print_Titles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2023-10-21T09:49:41Z</cp:lastPrinted>
  <dcterms:created xsi:type="dcterms:W3CDTF">2012-10-07T04:40:15Z</dcterms:created>
  <dcterms:modified xsi:type="dcterms:W3CDTF">2023-10-25T00:24:51Z</dcterms:modified>
</cp:coreProperties>
</file>