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중등교원임용(2021학년도 이후)\중등임용2025학년도\4. 원서접수\1. 원서접수 및 수험번호 부여\3. 일일 원서접수 현황\"/>
    </mc:Choice>
  </mc:AlternateContent>
  <xr:revisionPtr revIDLastSave="0" documentId="13_ncr:1_{C49ADB20-C5F0-4542-B1B6-E32D5AE481D8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공립" sheetId="4" r:id="rId1"/>
    <sheet name="사립" sheetId="6" r:id="rId2"/>
  </sheets>
  <definedNames>
    <definedName name="_xlnm._FilterDatabase" localSheetId="1" hidden="1">사립!$A$5:$H$114</definedName>
    <definedName name="_xlnm.Print_Area" localSheetId="1">사립!$A$1:$H$116</definedName>
    <definedName name="_xlnm.Print_Titles" localSheetId="1">사립!$1:$5</definedName>
  </definedNames>
  <calcPr calcId="191029"/>
</workbook>
</file>

<file path=xl/calcChain.xml><?xml version="1.0" encoding="utf-8"?>
<calcChain xmlns="http://schemas.openxmlformats.org/spreadsheetml/2006/main">
  <c r="D37" i="4" l="1"/>
  <c r="E37" i="4"/>
  <c r="G6" i="6" l="1"/>
  <c r="H6" i="6"/>
  <c r="G8" i="6"/>
  <c r="H8" i="6"/>
  <c r="G9" i="6"/>
  <c r="H9" i="6"/>
  <c r="G10" i="6"/>
  <c r="H10" i="6"/>
  <c r="G11" i="6"/>
  <c r="H11" i="6"/>
  <c r="G12" i="6"/>
  <c r="H12" i="6"/>
  <c r="G13" i="6"/>
  <c r="H13" i="6"/>
  <c r="G14" i="6"/>
  <c r="H14" i="6"/>
  <c r="G15" i="6"/>
  <c r="H15" i="6"/>
  <c r="G16" i="6"/>
  <c r="H16" i="6"/>
  <c r="G17" i="6"/>
  <c r="H17" i="6"/>
  <c r="G18" i="6"/>
  <c r="H18" i="6"/>
  <c r="G19" i="6"/>
  <c r="H19" i="6"/>
  <c r="G20" i="6"/>
  <c r="H20" i="6"/>
  <c r="G21" i="6"/>
  <c r="H21" i="6"/>
  <c r="G22" i="6"/>
  <c r="H22" i="6"/>
  <c r="G23" i="6"/>
  <c r="H23" i="6"/>
  <c r="G24" i="6"/>
  <c r="H24" i="6"/>
  <c r="G25" i="6"/>
  <c r="H25" i="6"/>
  <c r="G26" i="6"/>
  <c r="H26" i="6"/>
  <c r="G27" i="6"/>
  <c r="H27" i="6"/>
  <c r="G28" i="6"/>
  <c r="H28" i="6"/>
  <c r="G29" i="6"/>
  <c r="H29" i="6"/>
  <c r="G30" i="6"/>
  <c r="H30" i="6"/>
  <c r="G31" i="6"/>
  <c r="H31" i="6"/>
  <c r="G32" i="6"/>
  <c r="H32" i="6"/>
  <c r="G33" i="6"/>
  <c r="H33" i="6"/>
  <c r="G34" i="6"/>
  <c r="H34" i="6"/>
  <c r="G35" i="6"/>
  <c r="H35" i="6"/>
  <c r="G36" i="6"/>
  <c r="H36" i="6"/>
  <c r="G37" i="6"/>
  <c r="H37" i="6"/>
  <c r="G38" i="6"/>
  <c r="H38" i="6"/>
  <c r="G39" i="6"/>
  <c r="H39" i="6"/>
  <c r="G40" i="6"/>
  <c r="H40" i="6"/>
  <c r="G41" i="6"/>
  <c r="H41" i="6"/>
  <c r="G42" i="6"/>
  <c r="H42" i="6"/>
  <c r="G43" i="6"/>
  <c r="H43" i="6"/>
  <c r="G44" i="6"/>
  <c r="H44" i="6"/>
  <c r="G45" i="6"/>
  <c r="H45" i="6"/>
  <c r="G46" i="6"/>
  <c r="H46" i="6"/>
  <c r="G47" i="6"/>
  <c r="H47" i="6"/>
  <c r="G48" i="6"/>
  <c r="H48" i="6"/>
  <c r="G49" i="6"/>
  <c r="H49" i="6"/>
  <c r="G50" i="6"/>
  <c r="H50" i="6"/>
  <c r="G51" i="6"/>
  <c r="H51" i="6"/>
  <c r="G52" i="6"/>
  <c r="H52" i="6"/>
  <c r="G53" i="6"/>
  <c r="H53" i="6"/>
  <c r="G54" i="6"/>
  <c r="H54" i="6"/>
  <c r="G55" i="6"/>
  <c r="H55" i="6"/>
  <c r="G56" i="6"/>
  <c r="H56" i="6"/>
  <c r="G57" i="6"/>
  <c r="H57" i="6"/>
  <c r="G58" i="6"/>
  <c r="H58" i="6"/>
  <c r="G59" i="6"/>
  <c r="H59" i="6"/>
  <c r="G60" i="6"/>
  <c r="H60" i="6"/>
  <c r="G61" i="6"/>
  <c r="H61" i="6"/>
  <c r="G62" i="6"/>
  <c r="H62" i="6"/>
  <c r="G63" i="6"/>
  <c r="H63" i="6"/>
  <c r="G64" i="6"/>
  <c r="H64" i="6"/>
  <c r="G65" i="6"/>
  <c r="H65" i="6"/>
  <c r="G66" i="6"/>
  <c r="H66" i="6"/>
  <c r="G67" i="6"/>
  <c r="H67" i="6"/>
  <c r="G68" i="6"/>
  <c r="H68" i="6"/>
  <c r="G69" i="6"/>
  <c r="H69" i="6"/>
  <c r="G70" i="6"/>
  <c r="H70" i="6"/>
  <c r="G71" i="6"/>
  <c r="H71" i="6"/>
  <c r="G72" i="6"/>
  <c r="H72" i="6"/>
  <c r="G73" i="6"/>
  <c r="H73" i="6"/>
  <c r="G74" i="6"/>
  <c r="H74" i="6"/>
  <c r="G75" i="6"/>
  <c r="H75" i="6"/>
  <c r="G76" i="6"/>
  <c r="H76" i="6"/>
  <c r="G77" i="6"/>
  <c r="H77" i="6"/>
  <c r="G78" i="6"/>
  <c r="H78" i="6"/>
  <c r="G79" i="6"/>
  <c r="H79" i="6"/>
  <c r="G80" i="6"/>
  <c r="H80" i="6"/>
  <c r="G81" i="6"/>
  <c r="H81" i="6"/>
  <c r="G82" i="6"/>
  <c r="H82" i="6"/>
  <c r="G83" i="6"/>
  <c r="H83" i="6"/>
  <c r="G84" i="6"/>
  <c r="H84" i="6"/>
  <c r="G85" i="6"/>
  <c r="H85" i="6"/>
  <c r="G86" i="6"/>
  <c r="H86" i="6"/>
  <c r="G87" i="6"/>
  <c r="H87" i="6"/>
  <c r="G88" i="6"/>
  <c r="H88" i="6"/>
  <c r="G89" i="6"/>
  <c r="H89" i="6"/>
  <c r="G90" i="6"/>
  <c r="H90" i="6"/>
  <c r="G91" i="6"/>
  <c r="H91" i="6"/>
  <c r="G92" i="6"/>
  <c r="H92" i="6"/>
  <c r="G93" i="6"/>
  <c r="H93" i="6"/>
  <c r="G94" i="6"/>
  <c r="H94" i="6"/>
  <c r="G95" i="6"/>
  <c r="H95" i="6"/>
  <c r="G96" i="6"/>
  <c r="H96" i="6"/>
  <c r="G97" i="6"/>
  <c r="H97" i="6"/>
  <c r="G98" i="6"/>
  <c r="H98" i="6"/>
  <c r="G99" i="6"/>
  <c r="H99" i="6"/>
  <c r="G100" i="6"/>
  <c r="H100" i="6"/>
  <c r="G101" i="6"/>
  <c r="H101" i="6"/>
  <c r="G102" i="6"/>
  <c r="H102" i="6"/>
  <c r="G103" i="6"/>
  <c r="H103" i="6"/>
  <c r="G104" i="6"/>
  <c r="H104" i="6"/>
  <c r="G105" i="6"/>
  <c r="H105" i="6"/>
  <c r="G106" i="6"/>
  <c r="H106" i="6"/>
  <c r="G107" i="6"/>
  <c r="H107" i="6"/>
  <c r="G108" i="6"/>
  <c r="H108" i="6"/>
  <c r="G109" i="6"/>
  <c r="H109" i="6"/>
  <c r="G110" i="6"/>
  <c r="H110" i="6"/>
  <c r="G111" i="6"/>
  <c r="H111" i="6"/>
  <c r="G112" i="6"/>
  <c r="H112" i="6"/>
  <c r="G113" i="6"/>
  <c r="H113" i="6"/>
  <c r="F43" i="4"/>
  <c r="F44" i="4"/>
  <c r="F45" i="4"/>
  <c r="F46" i="4"/>
  <c r="F47" i="4"/>
  <c r="F48" i="4"/>
  <c r="F42" i="4"/>
  <c r="G41" i="4"/>
  <c r="G12" i="4"/>
  <c r="G8" i="4"/>
  <c r="G9" i="4"/>
  <c r="G10" i="4"/>
  <c r="G11" i="4"/>
  <c r="G13" i="4"/>
  <c r="G14" i="4"/>
  <c r="G15" i="4"/>
  <c r="G16" i="4"/>
  <c r="G17" i="4"/>
  <c r="G18" i="4"/>
  <c r="G20" i="4"/>
  <c r="G22" i="4"/>
  <c r="G23" i="4"/>
  <c r="G24" i="4"/>
  <c r="G27" i="4"/>
  <c r="G32" i="4"/>
  <c r="G33" i="4"/>
  <c r="G35" i="4"/>
  <c r="G36" i="4"/>
  <c r="D114" i="6" l="1"/>
  <c r="F31" i="4" l="1"/>
  <c r="F30" i="4"/>
  <c r="F35" i="4" l="1"/>
  <c r="F34" i="4"/>
  <c r="H7" i="6" l="1"/>
  <c r="G7" i="6"/>
  <c r="F25" i="4" l="1"/>
  <c r="F24" i="4"/>
  <c r="F22" i="4"/>
  <c r="F114" i="6" l="1"/>
  <c r="E114" i="6"/>
  <c r="E49" i="4" l="1"/>
  <c r="D49" i="4"/>
  <c r="C49" i="4"/>
  <c r="B49" i="4"/>
  <c r="F41" i="4"/>
  <c r="G49" i="4" l="1"/>
  <c r="F49" i="4"/>
  <c r="G114" i="6" l="1"/>
  <c r="B37" i="4"/>
  <c r="F27" i="4"/>
  <c r="H114" i="6" l="1"/>
  <c r="F23" i="4" l="1"/>
  <c r="G7" i="4" l="1"/>
  <c r="G6" i="4"/>
  <c r="F26" i="4"/>
  <c r="F32" i="4" l="1"/>
  <c r="F33" i="4"/>
  <c r="F7" i="4" l="1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8" i="4"/>
  <c r="F29" i="4"/>
  <c r="F36" i="4"/>
  <c r="F6" i="4"/>
  <c r="C37" i="4" l="1"/>
  <c r="G37" i="4" l="1"/>
  <c r="F37" i="4"/>
</calcChain>
</file>

<file path=xl/sharedStrings.xml><?xml version="1.0" encoding="utf-8"?>
<sst xmlns="http://schemas.openxmlformats.org/spreadsheetml/2006/main" count="311" uniqueCount="186">
  <si>
    <t>일반</t>
  </si>
  <si>
    <t>선발과목</t>
    <phoneticPr fontId="2" type="noConversion"/>
  </si>
  <si>
    <t>일반</t>
    <phoneticPr fontId="2" type="noConversion"/>
  </si>
  <si>
    <t>1. 공립 중등학교 교사</t>
    <phoneticPr fontId="1" type="noConversion"/>
  </si>
  <si>
    <t>특수직업교육</t>
    <phoneticPr fontId="1" type="noConversion"/>
  </si>
  <si>
    <t>법인명</t>
    <phoneticPr fontId="2" type="noConversion"/>
  </si>
  <si>
    <t>합계</t>
    <phoneticPr fontId="1" type="noConversion"/>
  </si>
  <si>
    <t>경쟁률</t>
    <phoneticPr fontId="2" type="noConversion"/>
  </si>
  <si>
    <t>선발 예정 인원</t>
    <phoneticPr fontId="2" type="noConversion"/>
  </si>
  <si>
    <t>지원자 누계</t>
    <phoneticPr fontId="2" type="noConversion"/>
  </si>
  <si>
    <t>장애</t>
    <phoneticPr fontId="1" type="noConversion"/>
  </si>
  <si>
    <t>장애</t>
    <phoneticPr fontId="2" type="noConversion"/>
  </si>
  <si>
    <t>학교명</t>
    <phoneticPr fontId="2" type="noConversion"/>
  </si>
  <si>
    <t>특수체육</t>
    <phoneticPr fontId="1" type="noConversion"/>
  </si>
  <si>
    <t>선발 예정 인원(명)</t>
    <phoneticPr fontId="2" type="noConversion"/>
  </si>
  <si>
    <t>지원자 누계(명)</t>
    <phoneticPr fontId="2" type="noConversion"/>
  </si>
  <si>
    <t>경쟁률(누적)</t>
    <phoneticPr fontId="2" type="noConversion"/>
  </si>
  <si>
    <r>
      <t xml:space="preserve">1지망 지원
</t>
    </r>
    <r>
      <rPr>
        <b/>
        <sz val="10"/>
        <color rgb="FFFF0000"/>
        <rFont val="맑은 고딕"/>
        <family val="3"/>
        <charset val="129"/>
        <scheme val="minor"/>
      </rPr>
      <t>(사립만지원자)</t>
    </r>
    <phoneticPr fontId="1" type="noConversion"/>
  </si>
  <si>
    <r>
      <t xml:space="preserve">2지망 지원
</t>
    </r>
    <r>
      <rPr>
        <b/>
        <sz val="8"/>
        <color rgb="FFFFFF00"/>
        <rFont val="맑은 고딕"/>
        <family val="3"/>
        <charset val="129"/>
        <scheme val="minor"/>
      </rPr>
      <t>(공사립동시지원자</t>
    </r>
    <r>
      <rPr>
        <b/>
        <sz val="8"/>
        <color rgb="FFFF0000"/>
        <rFont val="맑은 고딕"/>
        <family val="3"/>
        <charset val="129"/>
        <scheme val="minor"/>
      </rPr>
      <t>)</t>
    </r>
    <phoneticPr fontId="1" type="noConversion"/>
  </si>
  <si>
    <r>
      <t xml:space="preserve">경쟁률
</t>
    </r>
    <r>
      <rPr>
        <b/>
        <sz val="9"/>
        <color rgb="FFFF0000"/>
        <rFont val="맑은 고딕"/>
        <family val="3"/>
        <charset val="129"/>
        <scheme val="minor"/>
      </rPr>
      <t>(1지망 인원에 
대한 경쟁률)</t>
    </r>
    <phoneticPr fontId="2" type="noConversion"/>
  </si>
  <si>
    <t>-</t>
    <phoneticPr fontId="1" type="noConversion"/>
  </si>
  <si>
    <t>국어</t>
  </si>
  <si>
    <t>수학</t>
  </si>
  <si>
    <t>물리</t>
  </si>
  <si>
    <t>화학</t>
  </si>
  <si>
    <t>생물</t>
  </si>
  <si>
    <t>지구과학</t>
  </si>
  <si>
    <t>일반사회</t>
  </si>
  <si>
    <t>역사</t>
  </si>
  <si>
    <t>지리</t>
  </si>
  <si>
    <t>도덕·윤리</t>
  </si>
  <si>
    <t>체육</t>
  </si>
  <si>
    <t>음악</t>
  </si>
  <si>
    <t>미술</t>
  </si>
  <si>
    <t>보건(초등)</t>
  </si>
  <si>
    <t>보건(중등)</t>
  </si>
  <si>
    <t>사서</t>
  </si>
  <si>
    <t>전문상담</t>
  </si>
  <si>
    <t>영양</t>
  </si>
  <si>
    <t>영어</t>
    <phoneticPr fontId="1" type="noConversion"/>
  </si>
  <si>
    <t>일본어</t>
    <phoneticPr fontId="1" type="noConversion"/>
  </si>
  <si>
    <t>기술</t>
    <phoneticPr fontId="1" type="noConversion"/>
  </si>
  <si>
    <t>가정</t>
    <phoneticPr fontId="1" type="noConversion"/>
  </si>
  <si>
    <t>정보·컴퓨터</t>
    <phoneticPr fontId="1" type="noConversion"/>
  </si>
  <si>
    <t>전기</t>
    <phoneticPr fontId="1" type="noConversion"/>
  </si>
  <si>
    <t>전자</t>
    <phoneticPr fontId="1" type="noConversion"/>
  </si>
  <si>
    <t>기계</t>
    <phoneticPr fontId="1" type="noConversion"/>
  </si>
  <si>
    <t>건설</t>
    <phoneticPr fontId="1" type="noConversion"/>
  </si>
  <si>
    <t>상업</t>
    <phoneticPr fontId="1" type="noConversion"/>
  </si>
  <si>
    <t>강제학원</t>
    <phoneticPr fontId="1" type="noConversion"/>
  </si>
  <si>
    <t>대신여자중학교</t>
    <phoneticPr fontId="1" type="noConversion"/>
  </si>
  <si>
    <t>국어</t>
    <phoneticPr fontId="1" type="noConversion"/>
  </si>
  <si>
    <t>체육</t>
    <phoneticPr fontId="1" type="noConversion"/>
  </si>
  <si>
    <t>수학</t>
    <phoneticPr fontId="1" type="noConversion"/>
  </si>
  <si>
    <t>생물</t>
    <phoneticPr fontId="1" type="noConversion"/>
  </si>
  <si>
    <t>지구과학</t>
    <phoneticPr fontId="1" type="noConversion"/>
  </si>
  <si>
    <t>광명학원</t>
    <phoneticPr fontId="1" type="noConversion"/>
  </si>
  <si>
    <t>광명고등학교</t>
    <phoneticPr fontId="1" type="noConversion"/>
  </si>
  <si>
    <t>일반사회</t>
    <phoneticPr fontId="1" type="noConversion"/>
  </si>
  <si>
    <t>전문상담</t>
    <phoneticPr fontId="1" type="noConversion"/>
  </si>
  <si>
    <t>구암학원</t>
    <phoneticPr fontId="1" type="noConversion"/>
  </si>
  <si>
    <t>부산동중학교</t>
    <phoneticPr fontId="1" type="noConversion"/>
  </si>
  <si>
    <t>음악</t>
    <phoneticPr fontId="1" type="noConversion"/>
  </si>
  <si>
    <t>금성학원</t>
    <phoneticPr fontId="1" type="noConversion"/>
  </si>
  <si>
    <t>물리</t>
    <phoneticPr fontId="1" type="noConversion"/>
  </si>
  <si>
    <t>대명학원</t>
    <phoneticPr fontId="1" type="noConversion"/>
  </si>
  <si>
    <t>대명여자고등학교</t>
    <phoneticPr fontId="1" type="noConversion"/>
  </si>
  <si>
    <t>화학</t>
    <phoneticPr fontId="1" type="noConversion"/>
  </si>
  <si>
    <t>미술</t>
    <phoneticPr fontId="1" type="noConversion"/>
  </si>
  <si>
    <t>대성학원</t>
    <phoneticPr fontId="1" type="noConversion"/>
  </si>
  <si>
    <t>동인고등학교</t>
    <phoneticPr fontId="1" type="noConversion"/>
  </si>
  <si>
    <t>대연학원</t>
    <phoneticPr fontId="1" type="noConversion"/>
  </si>
  <si>
    <t>대저학원</t>
    <phoneticPr fontId="1" type="noConversion"/>
  </si>
  <si>
    <t>역사</t>
    <phoneticPr fontId="1" type="noConversion"/>
  </si>
  <si>
    <t>동광학원</t>
    <phoneticPr fontId="1" type="noConversion"/>
  </si>
  <si>
    <t>동수영중학교</t>
    <phoneticPr fontId="1" type="noConversion"/>
  </si>
  <si>
    <t>동룡학원</t>
    <phoneticPr fontId="1" type="noConversion"/>
  </si>
  <si>
    <t>해운대관광고등학교</t>
    <phoneticPr fontId="1" type="noConversion"/>
  </si>
  <si>
    <t>명인학원</t>
    <phoneticPr fontId="1" type="noConversion"/>
  </si>
  <si>
    <t>목은학원</t>
    <phoneticPr fontId="1" type="noConversion"/>
  </si>
  <si>
    <t>부산은애학교</t>
    <phoneticPr fontId="1" type="noConversion"/>
  </si>
  <si>
    <t>무산학원</t>
    <phoneticPr fontId="1" type="noConversion"/>
  </si>
  <si>
    <t>배정학원</t>
    <phoneticPr fontId="1" type="noConversion"/>
  </si>
  <si>
    <t>배정미래고등학교</t>
    <phoneticPr fontId="1" type="noConversion"/>
  </si>
  <si>
    <t>보건(중등)</t>
    <phoneticPr fontId="1" type="noConversion"/>
  </si>
  <si>
    <t>부일전자디자인고등학교</t>
    <phoneticPr fontId="1" type="noConversion"/>
  </si>
  <si>
    <t>상록학원</t>
    <phoneticPr fontId="1" type="noConversion"/>
  </si>
  <si>
    <t>대광고등학교</t>
    <phoneticPr fontId="1" type="noConversion"/>
  </si>
  <si>
    <t>선화학원</t>
    <phoneticPr fontId="1" type="noConversion"/>
  </si>
  <si>
    <t>안당학원</t>
    <phoneticPr fontId="1" type="noConversion"/>
  </si>
  <si>
    <t>원효학원</t>
    <phoneticPr fontId="1" type="noConversion"/>
  </si>
  <si>
    <t>해동중학교</t>
    <phoneticPr fontId="1" type="noConversion"/>
  </si>
  <si>
    <t>육영학원</t>
    <phoneticPr fontId="1" type="noConversion"/>
  </si>
  <si>
    <t>남도여자중학교</t>
    <phoneticPr fontId="1" type="noConversion"/>
  </si>
  <si>
    <t>태양학원</t>
    <phoneticPr fontId="1" type="noConversion"/>
  </si>
  <si>
    <t>경혜여자고등학교</t>
    <phoneticPr fontId="1" type="noConversion"/>
  </si>
  <si>
    <t>한문</t>
    <phoneticPr fontId="1" type="noConversion"/>
  </si>
  <si>
    <t>디자인</t>
    <phoneticPr fontId="1" type="noConversion"/>
  </si>
  <si>
    <t>연극영화</t>
    <phoneticPr fontId="1" type="noConversion"/>
  </si>
  <si>
    <t>특수국어</t>
    <phoneticPr fontId="1" type="noConversion"/>
  </si>
  <si>
    <t>특수수학</t>
    <phoneticPr fontId="1" type="noConversion"/>
  </si>
  <si>
    <t>특수사회</t>
    <phoneticPr fontId="1" type="noConversion"/>
  </si>
  <si>
    <t>특수과학</t>
    <phoneticPr fontId="1" type="noConversion"/>
  </si>
  <si>
    <t>특수음악</t>
    <phoneticPr fontId="1" type="noConversion"/>
  </si>
  <si>
    <t>특수미술</t>
    <phoneticPr fontId="1" type="noConversion"/>
  </si>
  <si>
    <t>-</t>
    <phoneticPr fontId="1" type="noConversion"/>
  </si>
  <si>
    <t>관음학사</t>
    <phoneticPr fontId="1" type="noConversion"/>
  </si>
  <si>
    <t>동해중학교</t>
    <phoneticPr fontId="1" type="noConversion"/>
  </si>
  <si>
    <t>기술</t>
    <phoneticPr fontId="1" type="noConversion"/>
  </si>
  <si>
    <t>수학</t>
    <phoneticPr fontId="1" type="noConversion"/>
  </si>
  <si>
    <t>물리</t>
    <phoneticPr fontId="1" type="noConversion"/>
  </si>
  <si>
    <t>생물</t>
    <phoneticPr fontId="1" type="noConversion"/>
  </si>
  <si>
    <t>역사</t>
    <phoneticPr fontId="1" type="noConversion"/>
  </si>
  <si>
    <t>체육</t>
    <phoneticPr fontId="1" type="noConversion"/>
  </si>
  <si>
    <t>국성학원</t>
    <phoneticPr fontId="1" type="noConversion"/>
  </si>
  <si>
    <t>대동고등학교</t>
    <phoneticPr fontId="1" type="noConversion"/>
  </si>
  <si>
    <t>금정학원</t>
    <phoneticPr fontId="1" type="noConversion"/>
  </si>
  <si>
    <t>금정중학교</t>
    <phoneticPr fontId="1" type="noConversion"/>
  </si>
  <si>
    <t>대덕학원</t>
    <phoneticPr fontId="1" type="noConversion"/>
  </si>
  <si>
    <t>대덕여자고등학교</t>
    <phoneticPr fontId="1" type="noConversion"/>
  </si>
  <si>
    <t>해연중학교</t>
    <phoneticPr fontId="1" type="noConversion"/>
  </si>
  <si>
    <t>대저중학교</t>
    <phoneticPr fontId="1" type="noConversion"/>
  </si>
  <si>
    <t>대진대학교</t>
    <phoneticPr fontId="1" type="noConversion"/>
  </si>
  <si>
    <t>대진전자통신고등학교</t>
    <phoneticPr fontId="1" type="noConversion"/>
  </si>
  <si>
    <t>정보·컴퓨터</t>
  </si>
  <si>
    <t>상업</t>
    <phoneticPr fontId="1" type="noConversion"/>
  </si>
  <si>
    <t>조리</t>
    <phoneticPr fontId="1" type="noConversion"/>
  </si>
  <si>
    <t>동림학원</t>
    <phoneticPr fontId="1" type="noConversion"/>
  </si>
  <si>
    <t>동아고등학교</t>
    <phoneticPr fontId="1" type="noConversion"/>
  </si>
  <si>
    <t>동의학원</t>
    <phoneticPr fontId="1" type="noConversion"/>
  </si>
  <si>
    <t>동의중학교</t>
    <phoneticPr fontId="1" type="noConversion"/>
  </si>
  <si>
    <t>음악</t>
    <phoneticPr fontId="1" type="noConversion"/>
  </si>
  <si>
    <t>동해학원</t>
    <phoneticPr fontId="1" type="noConversion"/>
  </si>
  <si>
    <t>해운대중학교</t>
    <phoneticPr fontId="1" type="noConversion"/>
  </si>
  <si>
    <t>일반사회</t>
    <phoneticPr fontId="1" type="noConversion"/>
  </si>
  <si>
    <t>영어</t>
    <phoneticPr fontId="1" type="noConversion"/>
  </si>
  <si>
    <t>박영학원</t>
    <phoneticPr fontId="1" type="noConversion"/>
  </si>
  <si>
    <t>신라중학교</t>
    <phoneticPr fontId="1" type="noConversion"/>
  </si>
  <si>
    <t>부린학원</t>
    <phoneticPr fontId="1" type="noConversion"/>
  </si>
  <si>
    <t>백민학원</t>
    <phoneticPr fontId="1" type="noConversion"/>
  </si>
  <si>
    <t>부산관광고등학교</t>
    <phoneticPr fontId="1" type="noConversion"/>
  </si>
  <si>
    <t>부산정보관광고등학교</t>
    <phoneticPr fontId="1" type="noConversion"/>
  </si>
  <si>
    <t>부일학원</t>
    <phoneticPr fontId="1" type="noConversion"/>
  </si>
  <si>
    <t>전기</t>
    <phoneticPr fontId="1" type="noConversion"/>
  </si>
  <si>
    <t>사직학원</t>
    <phoneticPr fontId="1" type="noConversion"/>
  </si>
  <si>
    <t>사직여자고등학교</t>
    <phoneticPr fontId="1" type="noConversion"/>
  </si>
  <si>
    <t>삼성학관</t>
    <phoneticPr fontId="1" type="noConversion"/>
  </si>
  <si>
    <t>삼정학원</t>
    <phoneticPr fontId="1" type="noConversion"/>
  </si>
  <si>
    <t>삼정고등학교</t>
    <phoneticPr fontId="1" type="noConversion"/>
  </si>
  <si>
    <t>석파학원</t>
    <phoneticPr fontId="1" type="noConversion"/>
  </si>
  <si>
    <t>보건(중등)</t>
    <phoneticPr fontId="1" type="noConversion"/>
  </si>
  <si>
    <t>가정</t>
    <phoneticPr fontId="1" type="noConversion"/>
  </si>
  <si>
    <t>성모학원</t>
    <phoneticPr fontId="1" type="noConversion"/>
  </si>
  <si>
    <t>정보·컴퓨터</t>
    <phoneticPr fontId="1" type="noConversion"/>
  </si>
  <si>
    <t>양정학원</t>
    <phoneticPr fontId="1" type="noConversion"/>
  </si>
  <si>
    <t>금샘고등학교</t>
    <phoneticPr fontId="1" type="noConversion"/>
  </si>
  <si>
    <t>천호학원</t>
    <phoneticPr fontId="1" type="noConversion"/>
  </si>
  <si>
    <t>세정고등학교</t>
    <phoneticPr fontId="1" type="noConversion"/>
  </si>
  <si>
    <t>학산학원</t>
    <phoneticPr fontId="1" type="noConversion"/>
  </si>
  <si>
    <t>학산여자고등학교</t>
    <phoneticPr fontId="1" type="noConversion"/>
  </si>
  <si>
    <t>한나라학원</t>
    <phoneticPr fontId="1" type="noConversion"/>
  </si>
  <si>
    <t>혜광고등학교</t>
    <phoneticPr fontId="1" type="noConversion"/>
  </si>
  <si>
    <t>한얼교육재단</t>
    <phoneticPr fontId="1" type="noConversion"/>
  </si>
  <si>
    <t>한얼고등학교</t>
    <phoneticPr fontId="1" type="noConversion"/>
  </si>
  <si>
    <t>항도학원</t>
    <phoneticPr fontId="1" type="noConversion"/>
  </si>
  <si>
    <t>항도중학교</t>
    <phoneticPr fontId="1" type="noConversion"/>
  </si>
  <si>
    <t>해룡학숙</t>
    <phoneticPr fontId="1" type="noConversion"/>
  </si>
  <si>
    <t>서면중학교</t>
    <phoneticPr fontId="1" type="noConversion"/>
  </si>
  <si>
    <t>화신학원</t>
    <phoneticPr fontId="1" type="noConversion"/>
  </si>
  <si>
    <t>부산외국어고등학교</t>
    <phoneticPr fontId="1" type="noConversion"/>
  </si>
  <si>
    <t>흥진학숙</t>
    <phoneticPr fontId="1" type="noConversion"/>
  </si>
  <si>
    <t>장안중학교</t>
    <phoneticPr fontId="1" type="noConversion"/>
  </si>
  <si>
    <t>2. 공립 중등특수학교 교사</t>
    <phoneticPr fontId="1" type="noConversion"/>
  </si>
  <si>
    <t>3. 사립 중등학교 교사</t>
    <phoneticPr fontId="1" type="noConversion"/>
  </si>
  <si>
    <t>: 공사립동시지원법인</t>
    <phoneticPr fontId="1" type="noConversion"/>
  </si>
  <si>
    <t>금성고등학교,
덕문여자고등학교</t>
    <phoneticPr fontId="1" type="noConversion"/>
  </si>
  <si>
    <t>부산동여자중학교,
가야고등학교</t>
    <phoneticPr fontId="1" type="noConversion"/>
  </si>
  <si>
    <t>양정고등학교,
부산진여자고등학교</t>
    <phoneticPr fontId="1" type="noConversion"/>
  </si>
  <si>
    <t>삼성중학교,
삼성여자고등학교</t>
    <phoneticPr fontId="1" type="noConversion"/>
  </si>
  <si>
    <t>동주여자중학교,
동주여자고등학교</t>
    <phoneticPr fontId="1" type="noConversion"/>
  </si>
  <si>
    <t>선화여자중학교,
부산컴퓨터과학고등학교</t>
    <phoneticPr fontId="1" type="noConversion"/>
  </si>
  <si>
    <t>대양고등학교,
지산고등학교,
데레사여자고등학교</t>
    <phoneticPr fontId="1" type="noConversion"/>
  </si>
  <si>
    <t>부산문화여자고등학교,
부산센텀여자고등학교</t>
    <phoneticPr fontId="1" type="noConversion"/>
  </si>
  <si>
    <r>
      <t xml:space="preserve">※ 자료기준일: </t>
    </r>
    <r>
      <rPr>
        <b/>
        <sz val="14"/>
        <color rgb="FF0000FF"/>
        <rFont val="맑은 고딕"/>
        <family val="3"/>
        <charset val="129"/>
        <scheme val="minor"/>
      </rPr>
      <t>2024. 10. 21.(월) 18:00</t>
    </r>
    <phoneticPr fontId="1" type="noConversion"/>
  </si>
  <si>
    <t>2025학년도 부산광역시 사립 중등학교교사
임용후보자 선정경쟁시험 접수현황【최종】</t>
    <phoneticPr fontId="1" type="noConversion"/>
  </si>
  <si>
    <t>2025학년도 부산광역시 공립 중등학교교사
임용후보자 선정경쟁시험 접수현황【최종】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</si>
</sst>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&quot; : 1&quot;"/>
    <numFmt numFmtId="178" formatCode="0_);\(0\)"/>
  </numFmts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2"/>
      <name val="HY신명조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8"/>
      <color rgb="FFFFFF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medium">
        <color indexed="64"/>
      </top>
      <bottom style="thin">
        <color theme="0" tint="-0.34998626667073579"/>
      </bottom>
      <diagonal/>
    </border>
    <border>
      <left/>
      <right/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/>
      <bottom style="thin">
        <color indexed="64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 style="hair">
        <color indexed="64"/>
      </left>
      <right style="medium">
        <color auto="1"/>
      </right>
      <top style="hair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/>
      <diagonal/>
    </border>
    <border>
      <left/>
      <right style="thin">
        <color theme="0" tint="-0.34998626667073579"/>
      </right>
      <top style="medium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4" fillId="0" borderId="0"/>
  </cellStyleXfs>
  <cellXfs count="149">
    <xf numFmtId="0" fontId="0" fillId="0" borderId="0" xfId="0">
      <alignment vertical="center"/>
    </xf>
    <xf numFmtId="0" fontId="10" fillId="0" borderId="0" xfId="0" applyFont="1">
      <alignment vertical="center"/>
    </xf>
    <xf numFmtId="0" fontId="0" fillId="0" borderId="0" xfId="0" applyAlignment="1">
      <alignment vertical="center" wrapText="1"/>
    </xf>
    <xf numFmtId="0" fontId="14" fillId="5" borderId="12" xfId="1" applyFont="1" applyFill="1" applyBorder="1" applyAlignment="1">
      <alignment horizontal="center" vertical="center" shrinkToFit="1"/>
    </xf>
    <xf numFmtId="0" fontId="14" fillId="5" borderId="12" xfId="1" applyFont="1" applyFill="1" applyBorder="1" applyAlignment="1">
      <alignment horizontal="center" vertical="center" wrapText="1" shrinkToFit="1"/>
    </xf>
    <xf numFmtId="0" fontId="14" fillId="5" borderId="18" xfId="1" applyFont="1" applyFill="1" applyBorder="1" applyAlignment="1">
      <alignment horizontal="center" vertical="center" wrapText="1" shrinkToFit="1"/>
    </xf>
    <xf numFmtId="0" fontId="0" fillId="6" borderId="23" xfId="0" applyFill="1" applyBorder="1" applyAlignment="1">
      <alignment vertical="center" wrapText="1"/>
    </xf>
    <xf numFmtId="0" fontId="14" fillId="5" borderId="27" xfId="1" applyFont="1" applyFill="1" applyBorder="1" applyAlignment="1">
      <alignment horizontal="center" vertical="center" wrapText="1"/>
    </xf>
    <xf numFmtId="176" fontId="8" fillId="3" borderId="4" xfId="0" applyNumberFormat="1" applyFont="1" applyFill="1" applyBorder="1" applyAlignment="1">
      <alignment horizontal="center" vertical="center"/>
    </xf>
    <xf numFmtId="0" fontId="14" fillId="5" borderId="27" xfId="1" applyFont="1" applyFill="1" applyBorder="1" applyAlignment="1">
      <alignment horizontal="center" vertical="center" wrapText="1" shrinkToFit="1"/>
    </xf>
    <xf numFmtId="0" fontId="7" fillId="0" borderId="28" xfId="0" applyFont="1" applyBorder="1" applyAlignment="1">
      <alignment horizontal="center" vertical="center" shrinkToFit="1"/>
    </xf>
    <xf numFmtId="0" fontId="8" fillId="0" borderId="2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 shrinkToFit="1"/>
    </xf>
    <xf numFmtId="0" fontId="8" fillId="0" borderId="30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 shrinkToFit="1"/>
    </xf>
    <xf numFmtId="0" fontId="8" fillId="0" borderId="29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 shrinkToFit="1"/>
    </xf>
    <xf numFmtId="0" fontId="8" fillId="0" borderId="32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 shrinkToFit="1"/>
    </xf>
    <xf numFmtId="0" fontId="8" fillId="0" borderId="31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 shrinkToFit="1"/>
    </xf>
    <xf numFmtId="0" fontId="7" fillId="4" borderId="45" xfId="0" applyFont="1" applyFill="1" applyBorder="1" applyAlignment="1">
      <alignment horizontal="center" vertical="center"/>
    </xf>
    <xf numFmtId="0" fontId="7" fillId="4" borderId="46" xfId="0" applyFont="1" applyFill="1" applyBorder="1" applyAlignment="1">
      <alignment horizontal="center" vertical="center"/>
    </xf>
    <xf numFmtId="0" fontId="5" fillId="4" borderId="46" xfId="0" applyFont="1" applyFill="1" applyBorder="1" applyAlignment="1">
      <alignment horizontal="center" vertical="center"/>
    </xf>
    <xf numFmtId="0" fontId="20" fillId="4" borderId="46" xfId="0" applyFont="1" applyFill="1" applyBorder="1" applyAlignment="1">
      <alignment horizontal="center" vertical="center"/>
    </xf>
    <xf numFmtId="176" fontId="5" fillId="4" borderId="46" xfId="0" applyNumberFormat="1" applyFont="1" applyFill="1" applyBorder="1" applyAlignment="1">
      <alignment horizontal="center" vertical="center"/>
    </xf>
    <xf numFmtId="177" fontId="8" fillId="4" borderId="47" xfId="0" applyNumberFormat="1" applyFont="1" applyFill="1" applyBorder="1" applyAlignment="1" applyProtection="1">
      <alignment horizontal="center" vertical="center" wrapText="1"/>
      <protection locked="0"/>
    </xf>
    <xf numFmtId="0" fontId="7" fillId="6" borderId="38" xfId="0" applyFont="1" applyFill="1" applyBorder="1" applyAlignment="1">
      <alignment horizontal="center" vertical="center" shrinkToFit="1"/>
    </xf>
    <xf numFmtId="0" fontId="7" fillId="6" borderId="29" xfId="0" applyFont="1" applyFill="1" applyBorder="1" applyAlignment="1">
      <alignment horizontal="center" vertical="center" shrinkToFit="1"/>
    </xf>
    <xf numFmtId="0" fontId="8" fillId="6" borderId="29" xfId="0" applyFont="1" applyFill="1" applyBorder="1" applyAlignment="1">
      <alignment horizontal="center" vertical="center"/>
    </xf>
    <xf numFmtId="0" fontId="7" fillId="6" borderId="32" xfId="0" applyFont="1" applyFill="1" applyBorder="1" applyAlignment="1">
      <alignment horizontal="center" vertical="center" shrinkToFit="1"/>
    </xf>
    <xf numFmtId="0" fontId="8" fillId="6" borderId="32" xfId="0" applyFont="1" applyFill="1" applyBorder="1" applyAlignment="1">
      <alignment horizontal="center" vertical="center"/>
    </xf>
    <xf numFmtId="0" fontId="7" fillId="6" borderId="32" xfId="0" applyFont="1" applyFill="1" applyBorder="1" applyAlignment="1">
      <alignment horizontal="center" vertical="center"/>
    </xf>
    <xf numFmtId="0" fontId="7" fillId="6" borderId="28" xfId="0" applyFont="1" applyFill="1" applyBorder="1" applyAlignment="1">
      <alignment horizontal="center" vertical="center" shrinkToFit="1"/>
    </xf>
    <xf numFmtId="0" fontId="8" fillId="6" borderId="28" xfId="0" applyFont="1" applyFill="1" applyBorder="1" applyAlignment="1">
      <alignment horizontal="center" vertical="center"/>
    </xf>
    <xf numFmtId="0" fontId="7" fillId="6" borderId="28" xfId="0" applyFont="1" applyFill="1" applyBorder="1" applyAlignment="1">
      <alignment horizontal="center" vertical="center"/>
    </xf>
    <xf numFmtId="0" fontId="7" fillId="6" borderId="29" xfId="0" applyFont="1" applyFill="1" applyBorder="1" applyAlignment="1">
      <alignment horizontal="center" vertical="center"/>
    </xf>
    <xf numFmtId="0" fontId="7" fillId="6" borderId="42" xfId="0" applyFont="1" applyFill="1" applyBorder="1" applyAlignment="1">
      <alignment horizontal="center" vertical="center" shrinkToFit="1"/>
    </xf>
    <xf numFmtId="0" fontId="7" fillId="6" borderId="31" xfId="0" applyFont="1" applyFill="1" applyBorder="1" applyAlignment="1">
      <alignment horizontal="center" vertical="center" shrinkToFit="1"/>
    </xf>
    <xf numFmtId="0" fontId="8" fillId="6" borderId="31" xfId="0" applyFont="1" applyFill="1" applyBorder="1" applyAlignment="1">
      <alignment horizontal="center" vertical="center"/>
    </xf>
    <xf numFmtId="0" fontId="7" fillId="6" borderId="31" xfId="0" applyFont="1" applyFill="1" applyBorder="1" applyAlignment="1">
      <alignment horizontal="center" vertical="center"/>
    </xf>
    <xf numFmtId="176" fontId="8" fillId="0" borderId="7" xfId="2" applyNumberFormat="1" applyFont="1" applyBorder="1" applyAlignment="1" applyProtection="1">
      <alignment horizontal="center" vertical="center" wrapText="1"/>
      <protection locked="0"/>
    </xf>
    <xf numFmtId="177" fontId="7" fillId="2" borderId="8" xfId="0" applyNumberFormat="1" applyFont="1" applyFill="1" applyBorder="1" applyAlignment="1">
      <alignment horizontal="center" vertical="center" shrinkToFit="1"/>
    </xf>
    <xf numFmtId="176" fontId="8" fillId="0" borderId="9" xfId="2" applyNumberFormat="1" applyFont="1" applyBorder="1" applyAlignment="1" applyProtection="1">
      <alignment horizontal="center" vertical="center" wrapText="1"/>
      <protection locked="0"/>
    </xf>
    <xf numFmtId="177" fontId="7" fillId="2" borderId="10" xfId="0" applyNumberFormat="1" applyFont="1" applyFill="1" applyBorder="1" applyAlignment="1">
      <alignment horizontal="center" vertical="center" shrinkToFit="1"/>
    </xf>
    <xf numFmtId="176" fontId="8" fillId="0" borderId="11" xfId="2" applyNumberFormat="1" applyFont="1" applyBorder="1" applyAlignment="1" applyProtection="1">
      <alignment horizontal="center" vertical="center" wrapText="1"/>
      <protection locked="0"/>
    </xf>
    <xf numFmtId="177" fontId="7" fillId="3" borderId="5" xfId="0" applyNumberFormat="1" applyFont="1" applyFill="1" applyBorder="1" applyAlignment="1">
      <alignment horizontal="center" vertical="center" shrinkToFit="1"/>
    </xf>
    <xf numFmtId="0" fontId="9" fillId="0" borderId="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177" fontId="7" fillId="2" borderId="26" xfId="0" applyNumberFormat="1" applyFont="1" applyFill="1" applyBorder="1" applyAlignment="1">
      <alignment horizontal="center" vertical="center" shrinkToFit="1"/>
    </xf>
    <xf numFmtId="0" fontId="9" fillId="6" borderId="29" xfId="0" applyFont="1" applyFill="1" applyBorder="1" applyAlignment="1">
      <alignment horizontal="center" vertical="center" shrinkToFit="1"/>
    </xf>
    <xf numFmtId="0" fontId="9" fillId="6" borderId="32" xfId="0" applyFont="1" applyFill="1" applyBorder="1" applyAlignment="1">
      <alignment horizontal="center" vertical="center" shrinkToFit="1"/>
    </xf>
    <xf numFmtId="0" fontId="9" fillId="6" borderId="28" xfId="0" applyFont="1" applyFill="1" applyBorder="1" applyAlignment="1">
      <alignment horizontal="center" vertical="center" shrinkToFit="1"/>
    </xf>
    <xf numFmtId="0" fontId="9" fillId="0" borderId="32" xfId="0" applyFont="1" applyBorder="1" applyAlignment="1">
      <alignment horizontal="center" vertical="center" shrinkToFit="1"/>
    </xf>
    <xf numFmtId="0" fontId="9" fillId="0" borderId="28" xfId="0" applyFont="1" applyBorder="1" applyAlignment="1">
      <alignment horizontal="center" vertical="center" shrinkToFit="1"/>
    </xf>
    <xf numFmtId="0" fontId="9" fillId="0" borderId="29" xfId="0" applyFont="1" applyBorder="1" applyAlignment="1">
      <alignment horizontal="center" vertical="center" shrinkToFit="1"/>
    </xf>
    <xf numFmtId="0" fontId="9" fillId="6" borderId="31" xfId="0" applyFont="1" applyFill="1" applyBorder="1" applyAlignment="1">
      <alignment horizontal="center" vertical="center" shrinkToFit="1"/>
    </xf>
    <xf numFmtId="0" fontId="9" fillId="0" borderId="31" xfId="0" applyFont="1" applyBorder="1" applyAlignment="1">
      <alignment horizontal="center" vertical="center" shrinkToFit="1"/>
    </xf>
    <xf numFmtId="0" fontId="9" fillId="0" borderId="30" xfId="0" applyFont="1" applyBorder="1" applyAlignment="1">
      <alignment horizontal="center" vertical="center" shrinkToFit="1"/>
    </xf>
    <xf numFmtId="0" fontId="22" fillId="4" borderId="46" xfId="0" applyFont="1" applyFill="1" applyBorder="1" applyAlignment="1">
      <alignment horizontal="center" vertical="center"/>
    </xf>
    <xf numFmtId="176" fontId="7" fillId="6" borderId="29" xfId="0" applyNumberFormat="1" applyFont="1" applyFill="1" applyBorder="1" applyAlignment="1" applyProtection="1">
      <alignment horizontal="center" vertical="center" wrapText="1"/>
      <protection locked="0"/>
    </xf>
    <xf numFmtId="177" fontId="7" fillId="6" borderId="39" xfId="0" applyNumberFormat="1" applyFont="1" applyFill="1" applyBorder="1" applyAlignment="1" applyProtection="1">
      <alignment horizontal="center" vertical="center" wrapText="1"/>
      <protection locked="0"/>
    </xf>
    <xf numFmtId="176" fontId="7" fillId="6" borderId="32" xfId="0" applyNumberFormat="1" applyFont="1" applyFill="1" applyBorder="1" applyAlignment="1" applyProtection="1">
      <alignment horizontal="center" vertical="center" wrapText="1"/>
      <protection locked="0"/>
    </xf>
    <xf numFmtId="177" fontId="7" fillId="6" borderId="40" xfId="0" applyNumberFormat="1" applyFont="1" applyFill="1" applyBorder="1" applyAlignment="1" applyProtection="1">
      <alignment horizontal="center" vertical="center" wrapText="1"/>
      <protection locked="0"/>
    </xf>
    <xf numFmtId="176" fontId="7" fillId="6" borderId="28" xfId="0" applyNumberFormat="1" applyFont="1" applyFill="1" applyBorder="1" applyAlignment="1" applyProtection="1">
      <alignment horizontal="center" vertical="center" wrapText="1"/>
      <protection locked="0"/>
    </xf>
    <xf numFmtId="177" fontId="7" fillId="6" borderId="41" xfId="0" applyNumberFormat="1" applyFont="1" applyFill="1" applyBorder="1" applyAlignment="1" applyProtection="1">
      <alignment horizontal="center" vertical="center" wrapText="1"/>
      <protection locked="0"/>
    </xf>
    <xf numFmtId="176" fontId="7" fillId="0" borderId="32" xfId="0" applyNumberFormat="1" applyFont="1" applyBorder="1" applyAlignment="1" applyProtection="1">
      <alignment horizontal="center" vertical="center" wrapText="1"/>
      <protection locked="0"/>
    </xf>
    <xf numFmtId="177" fontId="7" fillId="0" borderId="40" xfId="0" applyNumberFormat="1" applyFont="1" applyBorder="1" applyAlignment="1" applyProtection="1">
      <alignment horizontal="center" vertical="center" wrapText="1"/>
      <protection locked="0"/>
    </xf>
    <xf numFmtId="176" fontId="7" fillId="0" borderId="28" xfId="0" applyNumberFormat="1" applyFont="1" applyBorder="1" applyAlignment="1" applyProtection="1">
      <alignment horizontal="center" vertical="center" wrapText="1"/>
      <protection locked="0"/>
    </xf>
    <xf numFmtId="177" fontId="7" fillId="0" borderId="41" xfId="0" applyNumberFormat="1" applyFont="1" applyBorder="1" applyAlignment="1" applyProtection="1">
      <alignment horizontal="center" vertical="center" wrapText="1"/>
      <protection locked="0"/>
    </xf>
    <xf numFmtId="176" fontId="7" fillId="0" borderId="29" xfId="0" applyNumberFormat="1" applyFont="1" applyBorder="1" applyAlignment="1" applyProtection="1">
      <alignment horizontal="center" vertical="center" wrapText="1"/>
      <protection locked="0"/>
    </xf>
    <xf numFmtId="177" fontId="7" fillId="0" borderId="39" xfId="0" applyNumberFormat="1" applyFont="1" applyBorder="1" applyAlignment="1" applyProtection="1">
      <alignment horizontal="center" vertical="center" wrapText="1"/>
      <protection locked="0"/>
    </xf>
    <xf numFmtId="176" fontId="7" fillId="6" borderId="31" xfId="0" applyNumberFormat="1" applyFont="1" applyFill="1" applyBorder="1" applyAlignment="1" applyProtection="1">
      <alignment horizontal="center" vertical="center" wrapText="1"/>
      <protection locked="0"/>
    </xf>
    <xf numFmtId="177" fontId="7" fillId="6" borderId="43" xfId="0" applyNumberFormat="1" applyFont="1" applyFill="1" applyBorder="1" applyAlignment="1" applyProtection="1">
      <alignment horizontal="center" vertical="center" wrapText="1"/>
      <protection locked="0"/>
    </xf>
    <xf numFmtId="176" fontId="7" fillId="0" borderId="31" xfId="0" applyNumberFormat="1" applyFont="1" applyBorder="1" applyAlignment="1" applyProtection="1">
      <alignment horizontal="center" vertical="center" wrapText="1"/>
      <protection locked="0"/>
    </xf>
    <xf numFmtId="177" fontId="7" fillId="0" borderId="43" xfId="0" applyNumberFormat="1" applyFont="1" applyBorder="1" applyAlignment="1" applyProtection="1">
      <alignment horizontal="center" vertical="center" wrapText="1"/>
      <protection locked="0"/>
    </xf>
    <xf numFmtId="176" fontId="7" fillId="0" borderId="30" xfId="0" applyNumberFormat="1" applyFont="1" applyBorder="1" applyAlignment="1" applyProtection="1">
      <alignment horizontal="center" vertical="center" wrapText="1"/>
      <protection locked="0"/>
    </xf>
    <xf numFmtId="177" fontId="7" fillId="0" borderId="44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7" fontId="7" fillId="2" borderId="9" xfId="0" applyNumberFormat="1" applyFont="1" applyFill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 shrinkToFit="1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177" fontId="7" fillId="2" borderId="11" xfId="0" applyNumberFormat="1" applyFont="1" applyFill="1" applyBorder="1" applyAlignment="1">
      <alignment horizontal="center" vertical="center" shrinkToFit="1"/>
    </xf>
    <xf numFmtId="0" fontId="7" fillId="0" borderId="54" xfId="0" applyFont="1" applyBorder="1" applyAlignment="1">
      <alignment horizontal="center" vertical="center" shrinkToFit="1"/>
    </xf>
    <xf numFmtId="176" fontId="8" fillId="0" borderId="7" xfId="0" applyNumberFormat="1" applyFont="1" applyBorder="1" applyAlignment="1" applyProtection="1">
      <alignment horizontal="center" vertical="center" wrapText="1"/>
      <protection locked="0"/>
    </xf>
    <xf numFmtId="177" fontId="7" fillId="2" borderId="7" xfId="0" applyNumberFormat="1" applyFont="1" applyFill="1" applyBorder="1" applyAlignment="1">
      <alignment horizontal="center" vertical="center" shrinkToFit="1"/>
    </xf>
    <xf numFmtId="178" fontId="7" fillId="2" borderId="9" xfId="0" applyNumberFormat="1" applyFont="1" applyFill="1" applyBorder="1" applyAlignment="1">
      <alignment horizontal="center" vertical="center" shrinkToFit="1"/>
    </xf>
    <xf numFmtId="0" fontId="7" fillId="3" borderId="55" xfId="0" applyFont="1" applyFill="1" applyBorder="1" applyAlignment="1">
      <alignment horizontal="center" vertical="center" shrinkToFit="1"/>
    </xf>
    <xf numFmtId="176" fontId="7" fillId="3" borderId="4" xfId="0" applyNumberFormat="1" applyFont="1" applyFill="1" applyBorder="1" applyAlignment="1">
      <alignment horizontal="center" vertical="center"/>
    </xf>
    <xf numFmtId="177" fontId="7" fillId="3" borderId="4" xfId="0" applyNumberFormat="1" applyFont="1" applyFill="1" applyBorder="1" applyAlignment="1">
      <alignment horizontal="center" vertical="center" shrinkToFit="1"/>
    </xf>
    <xf numFmtId="0" fontId="13" fillId="6" borderId="2" xfId="0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/>
    </xf>
    <xf numFmtId="0" fontId="14" fillId="5" borderId="19" xfId="0" applyFont="1" applyFill="1" applyBorder="1" applyAlignment="1">
      <alignment horizontal="center" vertical="center"/>
    </xf>
    <xf numFmtId="0" fontId="14" fillId="5" borderId="22" xfId="0" applyFont="1" applyFill="1" applyBorder="1" applyAlignment="1">
      <alignment horizontal="center" vertical="center"/>
    </xf>
    <xf numFmtId="0" fontId="14" fillId="5" borderId="20" xfId="1" applyFont="1" applyFill="1" applyBorder="1" applyAlignment="1">
      <alignment horizontal="center" vertical="center" wrapText="1"/>
    </xf>
    <xf numFmtId="0" fontId="14" fillId="5" borderId="20" xfId="1" applyFont="1" applyFill="1" applyBorder="1" applyAlignment="1">
      <alignment horizontal="center" vertical="center" wrapText="1" shrinkToFit="1"/>
    </xf>
    <xf numFmtId="0" fontId="15" fillId="5" borderId="21" xfId="0" applyFont="1" applyFill="1" applyBorder="1" applyAlignment="1">
      <alignment horizontal="center" vertical="center"/>
    </xf>
    <xf numFmtId="0" fontId="14" fillId="5" borderId="15" xfId="0" applyFont="1" applyFill="1" applyBorder="1" applyAlignment="1">
      <alignment horizontal="center" vertical="center"/>
    </xf>
    <xf numFmtId="0" fontId="14" fillId="5" borderId="17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4" fillId="5" borderId="13" xfId="1" applyFont="1" applyFill="1" applyBorder="1" applyAlignment="1">
      <alignment horizontal="center" vertical="center" wrapText="1"/>
    </xf>
    <xf numFmtId="0" fontId="14" fillId="5" borderId="14" xfId="1" applyFont="1" applyFill="1" applyBorder="1" applyAlignment="1">
      <alignment horizontal="center" vertical="center" wrapText="1"/>
    </xf>
    <xf numFmtId="0" fontId="14" fillId="5" borderId="13" xfId="1" applyFont="1" applyFill="1" applyBorder="1" applyAlignment="1">
      <alignment horizontal="center" vertical="center" wrapText="1" shrinkToFit="1"/>
    </xf>
    <xf numFmtId="0" fontId="14" fillId="5" borderId="14" xfId="1" applyFont="1" applyFill="1" applyBorder="1" applyAlignment="1">
      <alignment horizontal="center" vertical="center" wrapText="1" shrinkToFit="1"/>
    </xf>
    <xf numFmtId="0" fontId="14" fillId="5" borderId="16" xfId="1" applyFont="1" applyFill="1" applyBorder="1" applyAlignment="1">
      <alignment horizontal="center" vertical="center" wrapText="1" shrinkToFit="1"/>
    </xf>
    <xf numFmtId="0" fontId="11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4" fillId="5" borderId="35" xfId="1" applyFont="1" applyFill="1" applyBorder="1" applyAlignment="1">
      <alignment horizontal="center" vertical="center" wrapText="1" shrinkToFit="1"/>
    </xf>
    <xf numFmtId="0" fontId="14" fillId="5" borderId="37" xfId="1" applyFont="1" applyFill="1" applyBorder="1" applyAlignment="1">
      <alignment horizontal="center" vertical="center" wrapText="1" shrinkToFit="1"/>
    </xf>
    <xf numFmtId="0" fontId="14" fillId="5" borderId="15" xfId="1" applyFont="1" applyFill="1" applyBorder="1" applyAlignment="1">
      <alignment horizontal="center" vertical="center" wrapText="1" shrinkToFit="1"/>
    </xf>
    <xf numFmtId="0" fontId="14" fillId="5" borderId="36" xfId="1" applyFont="1" applyFill="1" applyBorder="1" applyAlignment="1">
      <alignment horizontal="center" vertical="center" wrapText="1" shrinkToFit="1"/>
    </xf>
    <xf numFmtId="0" fontId="14" fillId="5" borderId="33" xfId="1" applyFont="1" applyFill="1" applyBorder="1" applyAlignment="1">
      <alignment horizontal="center" vertical="center" shrinkToFit="1"/>
    </xf>
    <xf numFmtId="0" fontId="14" fillId="5" borderId="27" xfId="1" applyFont="1" applyFill="1" applyBorder="1" applyAlignment="1">
      <alignment horizontal="center" vertical="center" shrinkToFit="1"/>
    </xf>
    <xf numFmtId="0" fontId="14" fillId="5" borderId="33" xfId="0" applyFont="1" applyFill="1" applyBorder="1" applyAlignment="1">
      <alignment horizontal="center" vertical="center"/>
    </xf>
    <xf numFmtId="0" fontId="14" fillId="5" borderId="27" xfId="0" applyFont="1" applyFill="1" applyBorder="1" applyAlignment="1">
      <alignment horizontal="center" vertical="center"/>
    </xf>
    <xf numFmtId="0" fontId="14" fillId="5" borderId="34" xfId="1" applyFont="1" applyFill="1" applyBorder="1" applyAlignment="1">
      <alignment horizontal="center" vertical="center" wrapText="1" shrinkToFit="1"/>
    </xf>
    <xf numFmtId="0" fontId="6" fillId="0" borderId="25" xfId="0" applyFont="1" applyBorder="1" applyAlignment="1">
      <alignment horizontal="left" vertical="center"/>
    </xf>
    <xf numFmtId="0" fontId="7" fillId="6" borderId="48" xfId="0" applyFont="1" applyFill="1" applyBorder="1" applyAlignment="1">
      <alignment horizontal="center" vertical="center" shrinkToFit="1"/>
    </xf>
    <xf numFmtId="0" fontId="7" fillId="6" borderId="49" xfId="0" applyFont="1" applyFill="1" applyBorder="1" applyAlignment="1">
      <alignment horizontal="center" vertical="center" shrinkToFit="1"/>
    </xf>
    <xf numFmtId="0" fontId="7" fillId="6" borderId="45" xfId="0" applyFont="1" applyFill="1" applyBorder="1" applyAlignment="1">
      <alignment horizontal="center" vertical="center" shrinkToFit="1"/>
    </xf>
    <xf numFmtId="0" fontId="7" fillId="0" borderId="48" xfId="0" applyFont="1" applyBorder="1" applyAlignment="1">
      <alignment horizontal="center" vertical="center" shrinkToFit="1"/>
    </xf>
    <xf numFmtId="0" fontId="7" fillId="0" borderId="49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6" borderId="50" xfId="0" applyFont="1" applyFill="1" applyBorder="1" applyAlignment="1">
      <alignment horizontal="center" vertical="center" shrinkToFit="1"/>
    </xf>
    <xf numFmtId="0" fontId="7" fillId="6" borderId="51" xfId="0" applyFont="1" applyFill="1" applyBorder="1" applyAlignment="1">
      <alignment horizontal="center" vertical="center" shrinkToFit="1"/>
    </xf>
    <xf numFmtId="0" fontId="7" fillId="6" borderId="46" xfId="0" applyFont="1" applyFill="1" applyBorder="1" applyAlignment="1">
      <alignment horizontal="center" vertical="center" shrinkToFit="1"/>
    </xf>
    <xf numFmtId="0" fontId="7" fillId="0" borderId="50" xfId="0" applyFont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 shrinkToFit="1"/>
    </xf>
    <xf numFmtId="0" fontId="7" fillId="0" borderId="46" xfId="0" applyFont="1" applyBorder="1" applyAlignment="1">
      <alignment horizontal="center" vertical="center" shrinkToFit="1"/>
    </xf>
    <xf numFmtId="0" fontId="7" fillId="0" borderId="50" xfId="0" applyFont="1" applyBorder="1" applyAlignment="1">
      <alignment horizontal="center" vertical="center" wrapText="1" shrinkToFit="1"/>
    </xf>
    <xf numFmtId="0" fontId="7" fillId="0" borderId="51" xfId="0" applyFont="1" applyBorder="1" applyAlignment="1">
      <alignment horizontal="center" vertical="center" wrapText="1" shrinkToFit="1"/>
    </xf>
    <xf numFmtId="0" fontId="7" fillId="0" borderId="46" xfId="0" applyFont="1" applyBorder="1" applyAlignment="1">
      <alignment horizontal="center" vertical="center" wrapText="1" shrinkToFit="1"/>
    </xf>
    <xf numFmtId="0" fontId="7" fillId="6" borderId="50" xfId="0" applyFont="1" applyFill="1" applyBorder="1" applyAlignment="1">
      <alignment horizontal="center" vertical="center" wrapText="1" shrinkToFit="1"/>
    </xf>
    <xf numFmtId="0" fontId="7" fillId="6" borderId="51" xfId="0" applyFont="1" applyFill="1" applyBorder="1" applyAlignment="1">
      <alignment horizontal="center" vertical="center" wrapText="1" shrinkToFit="1"/>
    </xf>
    <xf numFmtId="0" fontId="7" fillId="6" borderId="46" xfId="0" applyFont="1" applyFill="1" applyBorder="1" applyAlignment="1">
      <alignment horizontal="center" vertical="center" wrapText="1" shrinkToFit="1"/>
    </xf>
  </cellXfs>
  <cellStyles count="3">
    <cellStyle name="표준" xfId="0" builtinId="0"/>
    <cellStyle name="표준 2" xfId="2" xr:uid="{00000000-0005-0000-0000-000001000000}"/>
    <cellStyle name="표준_서울" xfId="1" xr:uid="{00000000-0005-0000-0000-000002000000}"/>
  </cellStyles>
  <dxfs count="0"/>
  <tableStyles count="0" defaultTableStyle="TableStyleMedium9" defaultPivotStyle="PivotStyleLight16"/>
  <colors>
    <mruColors>
      <color rgb="FF0000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  <pageSetUpPr fitToPage="1"/>
  </sheetPr>
  <dimension ref="A1:G49"/>
  <sheetViews>
    <sheetView tabSelected="1" zoomScaleNormal="100" zoomScaleSheetLayoutView="100" workbookViewId="0">
      <pane xSplit="3" ySplit="5" topLeftCell="D6" activePane="bottomRight" state="frozen"/>
      <selection pane="topRight" activeCell="D1" sqref="D1"/>
      <selection pane="bottomLeft" activeCell="A9" sqref="A9"/>
      <selection pane="bottomRight" activeCell="D6" sqref="D6"/>
    </sheetView>
  </sheetViews>
  <sheetFormatPr defaultRowHeight="16.5" x14ac:dyDescent="0.3"/>
  <cols>
    <col min="1" max="1" width="15" customWidth="1"/>
    <col min="2" max="7" width="13.75" customWidth="1"/>
  </cols>
  <sheetData>
    <row r="1" spans="1:7" ht="54.95" customHeight="1" thickBot="1" x14ac:dyDescent="0.35">
      <c r="A1" s="99" t="s">
        <v>185</v>
      </c>
      <c r="B1" s="100"/>
      <c r="C1" s="100"/>
      <c r="D1" s="100"/>
      <c r="E1" s="100"/>
      <c r="F1" s="100"/>
      <c r="G1" s="101"/>
    </row>
    <row r="2" spans="1:7" ht="24.95" customHeight="1" x14ac:dyDescent="0.3">
      <c r="A2" s="111" t="s">
        <v>183</v>
      </c>
      <c r="B2" s="111"/>
      <c r="C2" s="111"/>
      <c r="D2" s="111"/>
      <c r="E2" s="111"/>
      <c r="F2" s="111"/>
      <c r="G2" s="111"/>
    </row>
    <row r="3" spans="1:7" ht="24.95" customHeight="1" thickBot="1" x14ac:dyDescent="0.35">
      <c r="A3" s="117" t="s">
        <v>3</v>
      </c>
      <c r="B3" s="118"/>
      <c r="C3" s="118"/>
      <c r="D3" s="118"/>
      <c r="E3" s="118"/>
      <c r="F3" s="118"/>
      <c r="G3" s="118"/>
    </row>
    <row r="4" spans="1:7" ht="20.100000000000001" customHeight="1" x14ac:dyDescent="0.3">
      <c r="A4" s="109" t="s">
        <v>1</v>
      </c>
      <c r="B4" s="112" t="s">
        <v>14</v>
      </c>
      <c r="C4" s="113"/>
      <c r="D4" s="114" t="s">
        <v>15</v>
      </c>
      <c r="E4" s="115"/>
      <c r="F4" s="114" t="s">
        <v>16</v>
      </c>
      <c r="G4" s="116"/>
    </row>
    <row r="5" spans="1:7" ht="20.100000000000001" customHeight="1" x14ac:dyDescent="0.3">
      <c r="A5" s="110"/>
      <c r="B5" s="3" t="s">
        <v>0</v>
      </c>
      <c r="C5" s="3" t="s">
        <v>10</v>
      </c>
      <c r="D5" s="3" t="s">
        <v>0</v>
      </c>
      <c r="E5" s="3" t="s">
        <v>10</v>
      </c>
      <c r="F5" s="4" t="s">
        <v>2</v>
      </c>
      <c r="G5" s="5" t="s">
        <v>11</v>
      </c>
    </row>
    <row r="6" spans="1:7" ht="20.100000000000001" customHeight="1" x14ac:dyDescent="0.3">
      <c r="A6" s="92" t="s">
        <v>21</v>
      </c>
      <c r="B6" s="52">
        <v>55</v>
      </c>
      <c r="C6" s="52">
        <v>5</v>
      </c>
      <c r="D6" s="93">
        <v>551</v>
      </c>
      <c r="E6" s="46">
        <v>1</v>
      </c>
      <c r="F6" s="94">
        <f t="shared" ref="F6:F21" si="0">D6/B6</f>
        <v>10.018181818181818</v>
      </c>
      <c r="G6" s="47">
        <f t="shared" ref="G6:G36" si="1">E6/C6</f>
        <v>0.2</v>
      </c>
    </row>
    <row r="7" spans="1:7" ht="20.100000000000001" customHeight="1" x14ac:dyDescent="0.3">
      <c r="A7" s="88" t="s">
        <v>22</v>
      </c>
      <c r="B7" s="53">
        <v>61</v>
      </c>
      <c r="C7" s="53">
        <v>5</v>
      </c>
      <c r="D7" s="85">
        <v>335</v>
      </c>
      <c r="E7" s="48">
        <v>2</v>
      </c>
      <c r="F7" s="86">
        <f t="shared" si="0"/>
        <v>5.4918032786885247</v>
      </c>
      <c r="G7" s="49">
        <f t="shared" si="1"/>
        <v>0.4</v>
      </c>
    </row>
    <row r="8" spans="1:7" ht="20.100000000000001" customHeight="1" x14ac:dyDescent="0.3">
      <c r="A8" s="88" t="s">
        <v>23</v>
      </c>
      <c r="B8" s="53">
        <v>13</v>
      </c>
      <c r="C8" s="53">
        <v>1</v>
      </c>
      <c r="D8" s="85">
        <v>67</v>
      </c>
      <c r="E8" s="48">
        <v>0</v>
      </c>
      <c r="F8" s="86">
        <f t="shared" si="0"/>
        <v>5.1538461538461542</v>
      </c>
      <c r="G8" s="49">
        <f t="shared" si="1"/>
        <v>0</v>
      </c>
    </row>
    <row r="9" spans="1:7" ht="20.100000000000001" customHeight="1" x14ac:dyDescent="0.3">
      <c r="A9" s="88" t="s">
        <v>24</v>
      </c>
      <c r="B9" s="53">
        <v>16</v>
      </c>
      <c r="C9" s="53">
        <v>1</v>
      </c>
      <c r="D9" s="85">
        <v>107</v>
      </c>
      <c r="E9" s="48">
        <v>0</v>
      </c>
      <c r="F9" s="86">
        <f t="shared" si="0"/>
        <v>6.6875</v>
      </c>
      <c r="G9" s="49">
        <f t="shared" si="1"/>
        <v>0</v>
      </c>
    </row>
    <row r="10" spans="1:7" ht="20.100000000000001" customHeight="1" x14ac:dyDescent="0.3">
      <c r="A10" s="88" t="s">
        <v>25</v>
      </c>
      <c r="B10" s="53">
        <v>14</v>
      </c>
      <c r="C10" s="53">
        <v>1</v>
      </c>
      <c r="D10" s="85">
        <v>125</v>
      </c>
      <c r="E10" s="48">
        <v>2</v>
      </c>
      <c r="F10" s="86">
        <f t="shared" si="0"/>
        <v>8.9285714285714288</v>
      </c>
      <c r="G10" s="49">
        <f t="shared" si="1"/>
        <v>2</v>
      </c>
    </row>
    <row r="11" spans="1:7" ht="20.100000000000001" customHeight="1" x14ac:dyDescent="0.3">
      <c r="A11" s="88" t="s">
        <v>26</v>
      </c>
      <c r="B11" s="53">
        <v>17</v>
      </c>
      <c r="C11" s="53">
        <v>1</v>
      </c>
      <c r="D11" s="85">
        <v>125</v>
      </c>
      <c r="E11" s="48">
        <v>1</v>
      </c>
      <c r="F11" s="86">
        <f t="shared" si="0"/>
        <v>7.3529411764705879</v>
      </c>
      <c r="G11" s="49">
        <f t="shared" si="1"/>
        <v>1</v>
      </c>
    </row>
    <row r="12" spans="1:7" ht="20.100000000000001" customHeight="1" x14ac:dyDescent="0.3">
      <c r="A12" s="88" t="s">
        <v>27</v>
      </c>
      <c r="B12" s="53">
        <v>11</v>
      </c>
      <c r="C12" s="53">
        <v>1</v>
      </c>
      <c r="D12" s="85">
        <v>112</v>
      </c>
      <c r="E12" s="48">
        <v>1</v>
      </c>
      <c r="F12" s="86">
        <f t="shared" si="0"/>
        <v>10.181818181818182</v>
      </c>
      <c r="G12" s="49">
        <f>E12/C12</f>
        <v>1</v>
      </c>
    </row>
    <row r="13" spans="1:7" ht="20.100000000000001" customHeight="1" x14ac:dyDescent="0.3">
      <c r="A13" s="88" t="s">
        <v>28</v>
      </c>
      <c r="B13" s="53">
        <v>27</v>
      </c>
      <c r="C13" s="53">
        <v>2</v>
      </c>
      <c r="D13" s="85">
        <v>302</v>
      </c>
      <c r="E13" s="48">
        <v>4</v>
      </c>
      <c r="F13" s="86">
        <f t="shared" si="0"/>
        <v>11.185185185185185</v>
      </c>
      <c r="G13" s="49">
        <f t="shared" si="1"/>
        <v>2</v>
      </c>
    </row>
    <row r="14" spans="1:7" ht="20.100000000000001" customHeight="1" x14ac:dyDescent="0.3">
      <c r="A14" s="88" t="s">
        <v>29</v>
      </c>
      <c r="B14" s="53">
        <v>14</v>
      </c>
      <c r="C14" s="53">
        <v>1</v>
      </c>
      <c r="D14" s="85">
        <v>145</v>
      </c>
      <c r="E14" s="48">
        <v>0</v>
      </c>
      <c r="F14" s="86">
        <f t="shared" si="0"/>
        <v>10.357142857142858</v>
      </c>
      <c r="G14" s="49">
        <f t="shared" si="1"/>
        <v>0</v>
      </c>
    </row>
    <row r="15" spans="1:7" ht="20.100000000000001" customHeight="1" x14ac:dyDescent="0.3">
      <c r="A15" s="88" t="s">
        <v>30</v>
      </c>
      <c r="B15" s="53">
        <v>24</v>
      </c>
      <c r="C15" s="53">
        <v>2</v>
      </c>
      <c r="D15" s="85">
        <v>166</v>
      </c>
      <c r="E15" s="48">
        <v>0</v>
      </c>
      <c r="F15" s="86">
        <f t="shared" si="0"/>
        <v>6.916666666666667</v>
      </c>
      <c r="G15" s="49">
        <f t="shared" si="1"/>
        <v>0</v>
      </c>
    </row>
    <row r="16" spans="1:7" ht="20.100000000000001" customHeight="1" x14ac:dyDescent="0.3">
      <c r="A16" s="88" t="s">
        <v>31</v>
      </c>
      <c r="B16" s="53">
        <v>57</v>
      </c>
      <c r="C16" s="53">
        <v>5</v>
      </c>
      <c r="D16" s="85">
        <v>503</v>
      </c>
      <c r="E16" s="48">
        <v>7</v>
      </c>
      <c r="F16" s="86">
        <f t="shared" si="0"/>
        <v>8.8245614035087723</v>
      </c>
      <c r="G16" s="49">
        <f t="shared" si="1"/>
        <v>1.4</v>
      </c>
    </row>
    <row r="17" spans="1:7" ht="20.100000000000001" customHeight="1" x14ac:dyDescent="0.3">
      <c r="A17" s="88" t="s">
        <v>32</v>
      </c>
      <c r="B17" s="53">
        <v>9</v>
      </c>
      <c r="C17" s="53">
        <v>1</v>
      </c>
      <c r="D17" s="85">
        <v>145</v>
      </c>
      <c r="E17" s="48">
        <v>1</v>
      </c>
      <c r="F17" s="86">
        <f t="shared" si="0"/>
        <v>16.111111111111111</v>
      </c>
      <c r="G17" s="49">
        <f t="shared" si="1"/>
        <v>1</v>
      </c>
    </row>
    <row r="18" spans="1:7" ht="20.100000000000001" customHeight="1" x14ac:dyDescent="0.3">
      <c r="A18" s="88" t="s">
        <v>33</v>
      </c>
      <c r="B18" s="53">
        <v>16</v>
      </c>
      <c r="C18" s="53">
        <v>2</v>
      </c>
      <c r="D18" s="85">
        <v>166</v>
      </c>
      <c r="E18" s="48">
        <v>0</v>
      </c>
      <c r="F18" s="86">
        <f t="shared" si="0"/>
        <v>10.375</v>
      </c>
      <c r="G18" s="49">
        <f t="shared" si="1"/>
        <v>0</v>
      </c>
    </row>
    <row r="19" spans="1:7" ht="20.100000000000001" customHeight="1" x14ac:dyDescent="0.3">
      <c r="A19" s="88" t="s">
        <v>96</v>
      </c>
      <c r="B19" s="53">
        <v>2</v>
      </c>
      <c r="C19" s="53">
        <v>0</v>
      </c>
      <c r="D19" s="85">
        <v>28</v>
      </c>
      <c r="E19" s="48" t="s">
        <v>105</v>
      </c>
      <c r="F19" s="86">
        <f t="shared" si="0"/>
        <v>14</v>
      </c>
      <c r="G19" s="49" t="s">
        <v>105</v>
      </c>
    </row>
    <row r="20" spans="1:7" ht="20.100000000000001" customHeight="1" x14ac:dyDescent="0.3">
      <c r="A20" s="88" t="s">
        <v>39</v>
      </c>
      <c r="B20" s="53">
        <v>38</v>
      </c>
      <c r="C20" s="53">
        <v>3</v>
      </c>
      <c r="D20" s="85">
        <v>318</v>
      </c>
      <c r="E20" s="48">
        <v>1</v>
      </c>
      <c r="F20" s="86">
        <f t="shared" si="0"/>
        <v>8.3684210526315788</v>
      </c>
      <c r="G20" s="49">
        <f t="shared" si="1"/>
        <v>0.33333333333333331</v>
      </c>
    </row>
    <row r="21" spans="1:7" ht="20.100000000000001" customHeight="1" x14ac:dyDescent="0.3">
      <c r="A21" s="88" t="s">
        <v>40</v>
      </c>
      <c r="B21" s="53">
        <v>2</v>
      </c>
      <c r="C21" s="53">
        <v>0</v>
      </c>
      <c r="D21" s="85">
        <v>43</v>
      </c>
      <c r="E21" s="48" t="s">
        <v>105</v>
      </c>
      <c r="F21" s="86">
        <f t="shared" si="0"/>
        <v>21.5</v>
      </c>
      <c r="G21" s="49" t="s">
        <v>105</v>
      </c>
    </row>
    <row r="22" spans="1:7" ht="20.100000000000001" customHeight="1" x14ac:dyDescent="0.3">
      <c r="A22" s="88" t="s">
        <v>41</v>
      </c>
      <c r="B22" s="53">
        <v>8</v>
      </c>
      <c r="C22" s="53">
        <v>1</v>
      </c>
      <c r="D22" s="85">
        <v>32</v>
      </c>
      <c r="E22" s="48">
        <v>0</v>
      </c>
      <c r="F22" s="86">
        <f t="shared" ref="F22:F37" si="2">D22/B22</f>
        <v>4</v>
      </c>
      <c r="G22" s="49">
        <f t="shared" si="1"/>
        <v>0</v>
      </c>
    </row>
    <row r="23" spans="1:7" ht="20.100000000000001" customHeight="1" x14ac:dyDescent="0.3">
      <c r="A23" s="88" t="s">
        <v>42</v>
      </c>
      <c r="B23" s="53">
        <v>10</v>
      </c>
      <c r="C23" s="53">
        <v>1</v>
      </c>
      <c r="D23" s="85">
        <v>90</v>
      </c>
      <c r="E23" s="87">
        <v>0</v>
      </c>
      <c r="F23" s="86">
        <f t="shared" si="2"/>
        <v>9</v>
      </c>
      <c r="G23" s="49">
        <f t="shared" si="1"/>
        <v>0</v>
      </c>
    </row>
    <row r="24" spans="1:7" ht="20.100000000000001" customHeight="1" x14ac:dyDescent="0.3">
      <c r="A24" s="88" t="s">
        <v>43</v>
      </c>
      <c r="B24" s="53">
        <v>16</v>
      </c>
      <c r="C24" s="53">
        <v>2</v>
      </c>
      <c r="D24" s="85">
        <v>79</v>
      </c>
      <c r="E24" s="87">
        <v>1</v>
      </c>
      <c r="F24" s="86">
        <f t="shared" si="2"/>
        <v>4.9375</v>
      </c>
      <c r="G24" s="49">
        <f t="shared" si="1"/>
        <v>0.5</v>
      </c>
    </row>
    <row r="25" spans="1:7" ht="20.100000000000001" customHeight="1" x14ac:dyDescent="0.3">
      <c r="A25" s="88" t="s">
        <v>44</v>
      </c>
      <c r="B25" s="53">
        <v>2</v>
      </c>
      <c r="C25" s="53">
        <v>0</v>
      </c>
      <c r="D25" s="85">
        <v>13</v>
      </c>
      <c r="E25" s="48" t="s">
        <v>105</v>
      </c>
      <c r="F25" s="86">
        <f t="shared" si="2"/>
        <v>6.5</v>
      </c>
      <c r="G25" s="49" t="s">
        <v>105</v>
      </c>
    </row>
    <row r="26" spans="1:7" ht="20.100000000000001" customHeight="1" x14ac:dyDescent="0.3">
      <c r="A26" s="88" t="s">
        <v>45</v>
      </c>
      <c r="B26" s="53">
        <v>2</v>
      </c>
      <c r="C26" s="53">
        <v>0</v>
      </c>
      <c r="D26" s="85">
        <v>10</v>
      </c>
      <c r="E26" s="48" t="s">
        <v>105</v>
      </c>
      <c r="F26" s="86">
        <f t="shared" si="2"/>
        <v>5</v>
      </c>
      <c r="G26" s="49" t="s">
        <v>105</v>
      </c>
    </row>
    <row r="27" spans="1:7" ht="20.100000000000001" customHeight="1" x14ac:dyDescent="0.3">
      <c r="A27" s="88" t="s">
        <v>46</v>
      </c>
      <c r="B27" s="53">
        <v>8</v>
      </c>
      <c r="C27" s="53">
        <v>1</v>
      </c>
      <c r="D27" s="85">
        <v>56</v>
      </c>
      <c r="E27" s="87">
        <v>0</v>
      </c>
      <c r="F27" s="86">
        <f t="shared" si="2"/>
        <v>7</v>
      </c>
      <c r="G27" s="49">
        <f t="shared" si="1"/>
        <v>0</v>
      </c>
    </row>
    <row r="28" spans="1:7" ht="20.100000000000001" customHeight="1" x14ac:dyDescent="0.3">
      <c r="A28" s="88" t="s">
        <v>47</v>
      </c>
      <c r="B28" s="53">
        <v>2</v>
      </c>
      <c r="C28" s="53">
        <v>0</v>
      </c>
      <c r="D28" s="85">
        <v>15</v>
      </c>
      <c r="E28" s="48" t="s">
        <v>105</v>
      </c>
      <c r="F28" s="86">
        <f t="shared" si="2"/>
        <v>7.5</v>
      </c>
      <c r="G28" s="49" t="s">
        <v>105</v>
      </c>
    </row>
    <row r="29" spans="1:7" ht="20.100000000000001" customHeight="1" x14ac:dyDescent="0.3">
      <c r="A29" s="88" t="s">
        <v>48</v>
      </c>
      <c r="B29" s="53">
        <v>2</v>
      </c>
      <c r="C29" s="53">
        <v>0</v>
      </c>
      <c r="D29" s="85">
        <v>26</v>
      </c>
      <c r="E29" s="48" t="s">
        <v>105</v>
      </c>
      <c r="F29" s="86">
        <f t="shared" si="2"/>
        <v>13</v>
      </c>
      <c r="G29" s="49" t="s">
        <v>105</v>
      </c>
    </row>
    <row r="30" spans="1:7" ht="20.100000000000001" customHeight="1" x14ac:dyDescent="0.3">
      <c r="A30" s="88" t="s">
        <v>97</v>
      </c>
      <c r="B30" s="53">
        <v>4</v>
      </c>
      <c r="C30" s="53">
        <v>0</v>
      </c>
      <c r="D30" s="85">
        <v>35</v>
      </c>
      <c r="E30" s="48" t="s">
        <v>105</v>
      </c>
      <c r="F30" s="86">
        <f>D30/B30</f>
        <v>8.75</v>
      </c>
      <c r="G30" s="49" t="s">
        <v>105</v>
      </c>
    </row>
    <row r="31" spans="1:7" ht="20.100000000000001" customHeight="1" x14ac:dyDescent="0.3">
      <c r="A31" s="88" t="s">
        <v>98</v>
      </c>
      <c r="B31" s="53">
        <v>4</v>
      </c>
      <c r="C31" s="53">
        <v>0</v>
      </c>
      <c r="D31" s="85">
        <v>25</v>
      </c>
      <c r="E31" s="48" t="s">
        <v>105</v>
      </c>
      <c r="F31" s="86">
        <f>D31/B31</f>
        <v>6.25</v>
      </c>
      <c r="G31" s="49" t="s">
        <v>105</v>
      </c>
    </row>
    <row r="32" spans="1:7" ht="20.100000000000001" customHeight="1" x14ac:dyDescent="0.3">
      <c r="A32" s="88" t="s">
        <v>34</v>
      </c>
      <c r="B32" s="53">
        <v>12</v>
      </c>
      <c r="C32" s="53">
        <v>1</v>
      </c>
      <c r="D32" s="85">
        <v>67</v>
      </c>
      <c r="E32" s="48">
        <v>0</v>
      </c>
      <c r="F32" s="86">
        <f t="shared" si="2"/>
        <v>5.583333333333333</v>
      </c>
      <c r="G32" s="49">
        <f t="shared" si="1"/>
        <v>0</v>
      </c>
    </row>
    <row r="33" spans="1:7" ht="20.100000000000001" customHeight="1" x14ac:dyDescent="0.3">
      <c r="A33" s="88" t="s">
        <v>35</v>
      </c>
      <c r="B33" s="53">
        <v>11</v>
      </c>
      <c r="C33" s="53">
        <v>1</v>
      </c>
      <c r="D33" s="85">
        <v>85</v>
      </c>
      <c r="E33" s="48">
        <v>1</v>
      </c>
      <c r="F33" s="86">
        <f t="shared" si="2"/>
        <v>7.7272727272727275</v>
      </c>
      <c r="G33" s="49">
        <f t="shared" si="1"/>
        <v>1</v>
      </c>
    </row>
    <row r="34" spans="1:7" ht="20.100000000000001" customHeight="1" x14ac:dyDescent="0.3">
      <c r="A34" s="88" t="s">
        <v>36</v>
      </c>
      <c r="B34" s="53">
        <v>3</v>
      </c>
      <c r="C34" s="53">
        <v>0</v>
      </c>
      <c r="D34" s="85">
        <v>43</v>
      </c>
      <c r="E34" s="48" t="s">
        <v>105</v>
      </c>
      <c r="F34" s="86">
        <f t="shared" si="2"/>
        <v>14.333333333333334</v>
      </c>
      <c r="G34" s="49" t="s">
        <v>105</v>
      </c>
    </row>
    <row r="35" spans="1:7" ht="20.100000000000001" customHeight="1" x14ac:dyDescent="0.3">
      <c r="A35" s="88" t="s">
        <v>37</v>
      </c>
      <c r="B35" s="53">
        <v>16</v>
      </c>
      <c r="C35" s="53">
        <v>2</v>
      </c>
      <c r="D35" s="85">
        <v>178</v>
      </c>
      <c r="E35" s="48">
        <v>1</v>
      </c>
      <c r="F35" s="86">
        <f t="shared" si="2"/>
        <v>11.125</v>
      </c>
      <c r="G35" s="49">
        <f t="shared" si="1"/>
        <v>0.5</v>
      </c>
    </row>
    <row r="36" spans="1:7" ht="20.100000000000001" customHeight="1" x14ac:dyDescent="0.3">
      <c r="A36" s="89" t="s">
        <v>38</v>
      </c>
      <c r="B36" s="54">
        <v>10</v>
      </c>
      <c r="C36" s="54">
        <v>1</v>
      </c>
      <c r="D36" s="90">
        <v>103</v>
      </c>
      <c r="E36" s="50">
        <v>1</v>
      </c>
      <c r="F36" s="91">
        <f t="shared" si="2"/>
        <v>10.3</v>
      </c>
      <c r="G36" s="56">
        <f t="shared" si="1"/>
        <v>1</v>
      </c>
    </row>
    <row r="37" spans="1:7" ht="20.100000000000001" customHeight="1" thickBot="1" x14ac:dyDescent="0.35">
      <c r="A37" s="96" t="s">
        <v>6</v>
      </c>
      <c r="B37" s="55">
        <f>SUM(B6:B36)</f>
        <v>486</v>
      </c>
      <c r="C37" s="55">
        <f>SUM(C6:C36)</f>
        <v>41</v>
      </c>
      <c r="D37" s="97">
        <f>SUM(D6:D36)</f>
        <v>4095</v>
      </c>
      <c r="E37" s="8">
        <f>SUM(E6:E36)</f>
        <v>24</v>
      </c>
      <c r="F37" s="98">
        <f t="shared" si="2"/>
        <v>8.4259259259259256</v>
      </c>
      <c r="G37" s="51">
        <f t="shared" ref="G37" si="3">E37/C37</f>
        <v>0.58536585365853655</v>
      </c>
    </row>
    <row r="38" spans="1:7" ht="20.100000000000001" customHeight="1" thickBot="1" x14ac:dyDescent="0.35">
      <c r="A38" s="102" t="s">
        <v>172</v>
      </c>
      <c r="B38" s="103"/>
      <c r="C38" s="103"/>
      <c r="D38" s="103"/>
      <c r="E38" s="103"/>
      <c r="F38" s="103"/>
      <c r="G38" s="103"/>
    </row>
    <row r="39" spans="1:7" ht="20.100000000000001" customHeight="1" x14ac:dyDescent="0.3">
      <c r="A39" s="104" t="s">
        <v>1</v>
      </c>
      <c r="B39" s="106" t="s">
        <v>8</v>
      </c>
      <c r="C39" s="106"/>
      <c r="D39" s="107" t="s">
        <v>9</v>
      </c>
      <c r="E39" s="107"/>
      <c r="F39" s="107" t="s">
        <v>7</v>
      </c>
      <c r="G39" s="108"/>
    </row>
    <row r="40" spans="1:7" ht="20.100000000000001" customHeight="1" x14ac:dyDescent="0.3">
      <c r="A40" s="105"/>
      <c r="B40" s="3" t="s">
        <v>0</v>
      </c>
      <c r="C40" s="3" t="s">
        <v>10</v>
      </c>
      <c r="D40" s="3" t="s">
        <v>0</v>
      </c>
      <c r="E40" s="3" t="s">
        <v>10</v>
      </c>
      <c r="F40" s="4" t="s">
        <v>2</v>
      </c>
      <c r="G40" s="5" t="s">
        <v>11</v>
      </c>
    </row>
    <row r="41" spans="1:7" ht="20.100000000000001" customHeight="1" x14ac:dyDescent="0.3">
      <c r="A41" s="92" t="s">
        <v>99</v>
      </c>
      <c r="B41" s="52">
        <v>1</v>
      </c>
      <c r="C41" s="52">
        <v>1</v>
      </c>
      <c r="D41" s="93">
        <v>9</v>
      </c>
      <c r="E41" s="95">
        <v>3</v>
      </c>
      <c r="F41" s="94">
        <f>D41/B41</f>
        <v>9</v>
      </c>
      <c r="G41" s="49">
        <f>E41/C41</f>
        <v>3</v>
      </c>
    </row>
    <row r="42" spans="1:7" ht="20.100000000000001" customHeight="1" x14ac:dyDescent="0.3">
      <c r="A42" s="88" t="s">
        <v>100</v>
      </c>
      <c r="B42" s="53">
        <v>1</v>
      </c>
      <c r="C42" s="53">
        <v>0</v>
      </c>
      <c r="D42" s="85">
        <v>6</v>
      </c>
      <c r="E42" s="86" t="s">
        <v>105</v>
      </c>
      <c r="F42" s="86">
        <f>D42/B42</f>
        <v>6</v>
      </c>
      <c r="G42" s="49" t="s">
        <v>105</v>
      </c>
    </row>
    <row r="43" spans="1:7" ht="20.100000000000001" customHeight="1" x14ac:dyDescent="0.3">
      <c r="A43" s="88" t="s">
        <v>101</v>
      </c>
      <c r="B43" s="53">
        <v>2</v>
      </c>
      <c r="C43" s="53">
        <v>0</v>
      </c>
      <c r="D43" s="85">
        <v>7</v>
      </c>
      <c r="E43" s="86" t="s">
        <v>105</v>
      </c>
      <c r="F43" s="86">
        <f t="shared" ref="F43:F48" si="4">D43/B43</f>
        <v>3.5</v>
      </c>
      <c r="G43" s="49" t="s">
        <v>105</v>
      </c>
    </row>
    <row r="44" spans="1:7" ht="20.100000000000001" customHeight="1" x14ac:dyDescent="0.3">
      <c r="A44" s="88" t="s">
        <v>102</v>
      </c>
      <c r="B44" s="53">
        <v>2</v>
      </c>
      <c r="C44" s="53">
        <v>0</v>
      </c>
      <c r="D44" s="85">
        <v>8</v>
      </c>
      <c r="E44" s="86" t="s">
        <v>105</v>
      </c>
      <c r="F44" s="86">
        <f t="shared" si="4"/>
        <v>4</v>
      </c>
      <c r="G44" s="49" t="s">
        <v>105</v>
      </c>
    </row>
    <row r="45" spans="1:7" ht="20.100000000000001" customHeight="1" x14ac:dyDescent="0.3">
      <c r="A45" s="88" t="s">
        <v>103</v>
      </c>
      <c r="B45" s="53">
        <v>1</v>
      </c>
      <c r="C45" s="53">
        <v>0</v>
      </c>
      <c r="D45" s="85">
        <v>6</v>
      </c>
      <c r="E45" s="86" t="s">
        <v>105</v>
      </c>
      <c r="F45" s="86">
        <f t="shared" si="4"/>
        <v>6</v>
      </c>
      <c r="G45" s="49" t="s">
        <v>105</v>
      </c>
    </row>
    <row r="46" spans="1:7" ht="20.100000000000001" customHeight="1" x14ac:dyDescent="0.3">
      <c r="A46" s="88" t="s">
        <v>104</v>
      </c>
      <c r="B46" s="53">
        <v>1</v>
      </c>
      <c r="C46" s="53">
        <v>0</v>
      </c>
      <c r="D46" s="85">
        <v>5</v>
      </c>
      <c r="E46" s="86" t="s">
        <v>105</v>
      </c>
      <c r="F46" s="86">
        <f t="shared" si="4"/>
        <v>5</v>
      </c>
      <c r="G46" s="49" t="s">
        <v>105</v>
      </c>
    </row>
    <row r="47" spans="1:7" ht="20.100000000000001" customHeight="1" x14ac:dyDescent="0.3">
      <c r="A47" s="88" t="s">
        <v>13</v>
      </c>
      <c r="B47" s="53">
        <v>1</v>
      </c>
      <c r="C47" s="53">
        <v>0</v>
      </c>
      <c r="D47" s="85">
        <v>17</v>
      </c>
      <c r="E47" s="86" t="s">
        <v>105</v>
      </c>
      <c r="F47" s="86">
        <f t="shared" si="4"/>
        <v>17</v>
      </c>
      <c r="G47" s="49" t="s">
        <v>20</v>
      </c>
    </row>
    <row r="48" spans="1:7" ht="20.100000000000001" customHeight="1" x14ac:dyDescent="0.3">
      <c r="A48" s="89" t="s">
        <v>4</v>
      </c>
      <c r="B48" s="54">
        <v>3</v>
      </c>
      <c r="C48" s="54">
        <v>0</v>
      </c>
      <c r="D48" s="90">
        <v>19</v>
      </c>
      <c r="E48" s="91" t="s">
        <v>105</v>
      </c>
      <c r="F48" s="91">
        <f t="shared" si="4"/>
        <v>6.333333333333333</v>
      </c>
      <c r="G48" s="56" t="s">
        <v>20</v>
      </c>
    </row>
    <row r="49" spans="1:7" ht="20.100000000000001" customHeight="1" thickBot="1" x14ac:dyDescent="0.35">
      <c r="A49" s="96" t="s">
        <v>6</v>
      </c>
      <c r="B49" s="55">
        <f>SUM(B41:B48)</f>
        <v>12</v>
      </c>
      <c r="C49" s="55">
        <f>SUM(C41:C48)</f>
        <v>1</v>
      </c>
      <c r="D49" s="97">
        <f>SUM(D41:D48)</f>
        <v>77</v>
      </c>
      <c r="E49" s="97">
        <f>SUM(E41:E48)</f>
        <v>3</v>
      </c>
      <c r="F49" s="98">
        <f>D49/B49</f>
        <v>6.416666666666667</v>
      </c>
      <c r="G49" s="51">
        <f>E49/C49</f>
        <v>3</v>
      </c>
    </row>
  </sheetData>
  <mergeCells count="12">
    <mergeCell ref="A1:G1"/>
    <mergeCell ref="A38:G38"/>
    <mergeCell ref="A39:A40"/>
    <mergeCell ref="B39:C39"/>
    <mergeCell ref="D39:E39"/>
    <mergeCell ref="F39:G39"/>
    <mergeCell ref="A4:A5"/>
    <mergeCell ref="A2:G2"/>
    <mergeCell ref="B4:C4"/>
    <mergeCell ref="D4:E4"/>
    <mergeCell ref="F4:G4"/>
    <mergeCell ref="A3:G3"/>
  </mergeCells>
  <phoneticPr fontId="1" type="noConversion"/>
  <printOptions horizontalCentered="1"/>
  <pageMargins left="0.59055118110236227" right="0.55118110236220474" top="0.59055118110236227" bottom="0.23622047244094491" header="0.19685039370078741" footer="0.19685039370078741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2" tint="-0.249977111117893"/>
    <pageSetUpPr fitToPage="1"/>
  </sheetPr>
  <dimension ref="A1:H116"/>
  <sheetViews>
    <sheetView zoomScaleNormal="100" zoomScaleSheetLayoutView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 activeCell="D6" sqref="D6"/>
    </sheetView>
  </sheetViews>
  <sheetFormatPr defaultRowHeight="16.5" x14ac:dyDescent="0.3"/>
  <cols>
    <col min="1" max="1" width="14.25" customWidth="1"/>
    <col min="2" max="2" width="25.25" style="2" bestFit="1" customWidth="1"/>
    <col min="3" max="3" width="11.375" customWidth="1"/>
    <col min="4" max="4" width="12.125" customWidth="1"/>
    <col min="5" max="5" width="17" bestFit="1" customWidth="1"/>
    <col min="6" max="6" width="18.125" bestFit="1" customWidth="1"/>
    <col min="7" max="7" width="12.75" customWidth="1"/>
    <col min="8" max="8" width="13.5" customWidth="1"/>
  </cols>
  <sheetData>
    <row r="1" spans="1:8" ht="54.95" customHeight="1" thickBot="1" x14ac:dyDescent="0.35">
      <c r="A1" s="99" t="s">
        <v>184</v>
      </c>
      <c r="B1" s="100"/>
      <c r="C1" s="100"/>
      <c r="D1" s="100"/>
      <c r="E1" s="100"/>
      <c r="F1" s="100"/>
      <c r="G1" s="100"/>
      <c r="H1" s="101"/>
    </row>
    <row r="2" spans="1:8" ht="24.95" customHeight="1" x14ac:dyDescent="0.3">
      <c r="A2" s="130" t="s">
        <v>183</v>
      </c>
      <c r="B2" s="130"/>
      <c r="C2" s="130"/>
      <c r="D2" s="130"/>
      <c r="E2" s="130"/>
      <c r="F2" s="130"/>
      <c r="G2" s="130"/>
      <c r="H2" s="130"/>
    </row>
    <row r="3" spans="1:8" ht="24.95" customHeight="1" thickBot="1" x14ac:dyDescent="0.35">
      <c r="A3" s="117" t="s">
        <v>173</v>
      </c>
      <c r="B3" s="117"/>
      <c r="C3" s="117"/>
      <c r="D3" s="117"/>
      <c r="E3" s="117"/>
      <c r="F3" s="117"/>
      <c r="G3" s="117"/>
      <c r="H3" s="117"/>
    </row>
    <row r="4" spans="1:8" ht="30" customHeight="1" x14ac:dyDescent="0.3">
      <c r="A4" s="123" t="s">
        <v>5</v>
      </c>
      <c r="B4" s="125" t="s">
        <v>12</v>
      </c>
      <c r="C4" s="127" t="s">
        <v>1</v>
      </c>
      <c r="D4" s="125" t="s">
        <v>8</v>
      </c>
      <c r="E4" s="114" t="s">
        <v>9</v>
      </c>
      <c r="F4" s="115"/>
      <c r="G4" s="129"/>
      <c r="H4" s="121" t="s">
        <v>19</v>
      </c>
    </row>
    <row r="5" spans="1:8" ht="30" customHeight="1" x14ac:dyDescent="0.3">
      <c r="A5" s="124"/>
      <c r="B5" s="126"/>
      <c r="C5" s="128"/>
      <c r="D5" s="126"/>
      <c r="E5" s="7" t="s">
        <v>17</v>
      </c>
      <c r="F5" s="7" t="s">
        <v>18</v>
      </c>
      <c r="G5" s="9" t="s">
        <v>6</v>
      </c>
      <c r="H5" s="122"/>
    </row>
    <row r="6" spans="1:8" s="1" customFormat="1" ht="20.100000000000001" customHeight="1" thickBot="1" x14ac:dyDescent="0.35">
      <c r="A6" s="32" t="s">
        <v>49</v>
      </c>
      <c r="B6" s="33" t="s">
        <v>50</v>
      </c>
      <c r="C6" s="33" t="s">
        <v>39</v>
      </c>
      <c r="D6" s="57">
        <v>1</v>
      </c>
      <c r="E6" s="34">
        <v>9</v>
      </c>
      <c r="F6" s="34">
        <v>41</v>
      </c>
      <c r="G6" s="67">
        <f>E6+F6</f>
        <v>50</v>
      </c>
      <c r="H6" s="68">
        <f>E6/D6</f>
        <v>9</v>
      </c>
    </row>
    <row r="7" spans="1:8" ht="20.100000000000001" customHeight="1" x14ac:dyDescent="0.3">
      <c r="A7" s="131" t="s">
        <v>106</v>
      </c>
      <c r="B7" s="137" t="s">
        <v>107</v>
      </c>
      <c r="C7" s="35" t="s">
        <v>73</v>
      </c>
      <c r="D7" s="58">
        <v>1</v>
      </c>
      <c r="E7" s="36">
        <v>4</v>
      </c>
      <c r="F7" s="37">
        <v>74</v>
      </c>
      <c r="G7" s="69">
        <f t="shared" ref="G7:G8" si="0">E7+F7</f>
        <v>78</v>
      </c>
      <c r="H7" s="70">
        <f t="shared" ref="H7:H8" si="1">E7/D7</f>
        <v>4</v>
      </c>
    </row>
    <row r="8" spans="1:8" ht="20.100000000000001" customHeight="1" x14ac:dyDescent="0.3">
      <c r="A8" s="132"/>
      <c r="B8" s="138"/>
      <c r="C8" s="38" t="s">
        <v>39</v>
      </c>
      <c r="D8" s="59">
        <v>1</v>
      </c>
      <c r="E8" s="39">
        <v>4</v>
      </c>
      <c r="F8" s="40">
        <v>67</v>
      </c>
      <c r="G8" s="71">
        <f t="shared" si="0"/>
        <v>71</v>
      </c>
      <c r="H8" s="72">
        <f t="shared" si="1"/>
        <v>4</v>
      </c>
    </row>
    <row r="9" spans="1:8" ht="20.100000000000001" customHeight="1" thickBot="1" x14ac:dyDescent="0.35">
      <c r="A9" s="133"/>
      <c r="B9" s="139"/>
      <c r="C9" s="33" t="s">
        <v>108</v>
      </c>
      <c r="D9" s="57">
        <v>1</v>
      </c>
      <c r="E9" s="34">
        <v>2</v>
      </c>
      <c r="F9" s="41">
        <v>11</v>
      </c>
      <c r="G9" s="67">
        <f t="shared" ref="G9:G72" si="2">E9+F9</f>
        <v>13</v>
      </c>
      <c r="H9" s="68">
        <f t="shared" ref="H9:H72" si="3">E9/D9</f>
        <v>2</v>
      </c>
    </row>
    <row r="10" spans="1:8" ht="20.100000000000001" customHeight="1" x14ac:dyDescent="0.3">
      <c r="A10" s="134" t="s">
        <v>56</v>
      </c>
      <c r="B10" s="140" t="s">
        <v>57</v>
      </c>
      <c r="C10" s="18" t="s">
        <v>51</v>
      </c>
      <c r="D10" s="60">
        <v>1</v>
      </c>
      <c r="E10" s="19">
        <v>8</v>
      </c>
      <c r="F10" s="20">
        <v>0</v>
      </c>
      <c r="G10" s="73">
        <f t="shared" si="2"/>
        <v>8</v>
      </c>
      <c r="H10" s="74">
        <f t="shared" si="3"/>
        <v>8</v>
      </c>
    </row>
    <row r="11" spans="1:8" ht="20.100000000000001" customHeight="1" x14ac:dyDescent="0.3">
      <c r="A11" s="135"/>
      <c r="B11" s="141"/>
      <c r="C11" s="10" t="s">
        <v>109</v>
      </c>
      <c r="D11" s="61">
        <v>2</v>
      </c>
      <c r="E11" s="11">
        <v>9</v>
      </c>
      <c r="F11" s="12">
        <v>0</v>
      </c>
      <c r="G11" s="75">
        <f t="shared" si="2"/>
        <v>9</v>
      </c>
      <c r="H11" s="76">
        <f t="shared" si="3"/>
        <v>4.5</v>
      </c>
    </row>
    <row r="12" spans="1:8" ht="20.100000000000001" customHeight="1" x14ac:dyDescent="0.3">
      <c r="A12" s="135"/>
      <c r="B12" s="141"/>
      <c r="C12" s="10" t="s">
        <v>110</v>
      </c>
      <c r="D12" s="61">
        <v>1</v>
      </c>
      <c r="E12" s="11">
        <v>4</v>
      </c>
      <c r="F12" s="12">
        <v>0</v>
      </c>
      <c r="G12" s="75">
        <f t="shared" si="2"/>
        <v>4</v>
      </c>
      <c r="H12" s="76">
        <f t="shared" si="3"/>
        <v>4</v>
      </c>
    </row>
    <row r="13" spans="1:8" ht="20.100000000000001" customHeight="1" x14ac:dyDescent="0.3">
      <c r="A13" s="135"/>
      <c r="B13" s="141"/>
      <c r="C13" s="10" t="s">
        <v>111</v>
      </c>
      <c r="D13" s="61">
        <v>1</v>
      </c>
      <c r="E13" s="11">
        <v>6</v>
      </c>
      <c r="F13" s="12">
        <v>0</v>
      </c>
      <c r="G13" s="75">
        <f t="shared" si="2"/>
        <v>6</v>
      </c>
      <c r="H13" s="76">
        <f t="shared" si="3"/>
        <v>6</v>
      </c>
    </row>
    <row r="14" spans="1:8" ht="20.100000000000001" customHeight="1" x14ac:dyDescent="0.3">
      <c r="A14" s="135"/>
      <c r="B14" s="141"/>
      <c r="C14" s="10" t="s">
        <v>112</v>
      </c>
      <c r="D14" s="61">
        <v>1</v>
      </c>
      <c r="E14" s="11">
        <v>5</v>
      </c>
      <c r="F14" s="12">
        <v>0</v>
      </c>
      <c r="G14" s="75">
        <f t="shared" si="2"/>
        <v>5</v>
      </c>
      <c r="H14" s="76">
        <f t="shared" si="3"/>
        <v>5</v>
      </c>
    </row>
    <row r="15" spans="1:8" ht="20.100000000000001" customHeight="1" x14ac:dyDescent="0.3">
      <c r="A15" s="135"/>
      <c r="B15" s="141"/>
      <c r="C15" s="10" t="s">
        <v>113</v>
      </c>
      <c r="D15" s="61">
        <v>1</v>
      </c>
      <c r="E15" s="11">
        <v>8</v>
      </c>
      <c r="F15" s="12">
        <v>0</v>
      </c>
      <c r="G15" s="75">
        <f t="shared" si="2"/>
        <v>8</v>
      </c>
      <c r="H15" s="76">
        <f t="shared" si="3"/>
        <v>8</v>
      </c>
    </row>
    <row r="16" spans="1:8" ht="20.100000000000001" customHeight="1" thickBot="1" x14ac:dyDescent="0.35">
      <c r="A16" s="136"/>
      <c r="B16" s="142"/>
      <c r="C16" s="16" t="s">
        <v>39</v>
      </c>
      <c r="D16" s="62">
        <v>1</v>
      </c>
      <c r="E16" s="17">
        <v>8</v>
      </c>
      <c r="F16" s="21">
        <v>0</v>
      </c>
      <c r="G16" s="77">
        <f t="shared" si="2"/>
        <v>8</v>
      </c>
      <c r="H16" s="78">
        <f t="shared" si="3"/>
        <v>8</v>
      </c>
    </row>
    <row r="17" spans="1:8" ht="20.100000000000001" customHeight="1" thickBot="1" x14ac:dyDescent="0.35">
      <c r="A17" s="42" t="s">
        <v>60</v>
      </c>
      <c r="B17" s="43" t="s">
        <v>61</v>
      </c>
      <c r="C17" s="43" t="s">
        <v>52</v>
      </c>
      <c r="D17" s="63">
        <v>1</v>
      </c>
      <c r="E17" s="44">
        <v>5</v>
      </c>
      <c r="F17" s="45">
        <v>65</v>
      </c>
      <c r="G17" s="79">
        <f t="shared" si="2"/>
        <v>70</v>
      </c>
      <c r="H17" s="80">
        <f t="shared" si="3"/>
        <v>5</v>
      </c>
    </row>
    <row r="18" spans="1:8" ht="20.100000000000001" customHeight="1" x14ac:dyDescent="0.3">
      <c r="A18" s="134" t="s">
        <v>114</v>
      </c>
      <c r="B18" s="140" t="s">
        <v>115</v>
      </c>
      <c r="C18" s="18" t="s">
        <v>53</v>
      </c>
      <c r="D18" s="60">
        <v>1</v>
      </c>
      <c r="E18" s="19">
        <v>4</v>
      </c>
      <c r="F18" s="20">
        <v>0</v>
      </c>
      <c r="G18" s="73">
        <f t="shared" si="2"/>
        <v>4</v>
      </c>
      <c r="H18" s="74">
        <f t="shared" si="3"/>
        <v>4</v>
      </c>
    </row>
    <row r="19" spans="1:8" ht="20.100000000000001" customHeight="1" x14ac:dyDescent="0.3">
      <c r="A19" s="135"/>
      <c r="B19" s="141"/>
      <c r="C19" s="10" t="s">
        <v>54</v>
      </c>
      <c r="D19" s="61">
        <v>1</v>
      </c>
      <c r="E19" s="11">
        <v>3</v>
      </c>
      <c r="F19" s="12">
        <v>0</v>
      </c>
      <c r="G19" s="75">
        <f t="shared" si="2"/>
        <v>3</v>
      </c>
      <c r="H19" s="76">
        <f t="shared" si="3"/>
        <v>3</v>
      </c>
    </row>
    <row r="20" spans="1:8" ht="20.100000000000001" customHeight="1" thickBot="1" x14ac:dyDescent="0.35">
      <c r="A20" s="136"/>
      <c r="B20" s="142"/>
      <c r="C20" s="16" t="s">
        <v>62</v>
      </c>
      <c r="D20" s="62">
        <v>1</v>
      </c>
      <c r="E20" s="17">
        <v>16</v>
      </c>
      <c r="F20" s="21">
        <v>0</v>
      </c>
      <c r="G20" s="77">
        <f t="shared" si="2"/>
        <v>16</v>
      </c>
      <c r="H20" s="78">
        <f t="shared" si="3"/>
        <v>16</v>
      </c>
    </row>
    <row r="21" spans="1:8" ht="20.100000000000001" customHeight="1" x14ac:dyDescent="0.3">
      <c r="A21" s="134" t="s">
        <v>63</v>
      </c>
      <c r="B21" s="143" t="s">
        <v>175</v>
      </c>
      <c r="C21" s="18" t="s">
        <v>51</v>
      </c>
      <c r="D21" s="60">
        <v>1</v>
      </c>
      <c r="E21" s="19">
        <v>11</v>
      </c>
      <c r="F21" s="20">
        <v>0</v>
      </c>
      <c r="G21" s="73">
        <f t="shared" si="2"/>
        <v>11</v>
      </c>
      <c r="H21" s="74">
        <f t="shared" si="3"/>
        <v>11</v>
      </c>
    </row>
    <row r="22" spans="1:8" ht="20.100000000000001" customHeight="1" x14ac:dyDescent="0.3">
      <c r="A22" s="135"/>
      <c r="B22" s="144"/>
      <c r="C22" s="10" t="s">
        <v>109</v>
      </c>
      <c r="D22" s="61">
        <v>1</v>
      </c>
      <c r="E22" s="11">
        <v>12</v>
      </c>
      <c r="F22" s="12">
        <v>0</v>
      </c>
      <c r="G22" s="75">
        <f t="shared" si="2"/>
        <v>12</v>
      </c>
      <c r="H22" s="76">
        <f t="shared" si="3"/>
        <v>12</v>
      </c>
    </row>
    <row r="23" spans="1:8" ht="20.100000000000001" customHeight="1" x14ac:dyDescent="0.3">
      <c r="A23" s="135"/>
      <c r="B23" s="144"/>
      <c r="C23" s="10" t="s">
        <v>111</v>
      </c>
      <c r="D23" s="61">
        <v>1</v>
      </c>
      <c r="E23" s="11">
        <v>8</v>
      </c>
      <c r="F23" s="12">
        <v>0</v>
      </c>
      <c r="G23" s="75">
        <f t="shared" si="2"/>
        <v>8</v>
      </c>
      <c r="H23" s="76">
        <f t="shared" si="3"/>
        <v>8</v>
      </c>
    </row>
    <row r="24" spans="1:8" ht="20.100000000000001" customHeight="1" x14ac:dyDescent="0.3">
      <c r="A24" s="135"/>
      <c r="B24" s="144"/>
      <c r="C24" s="10" t="s">
        <v>112</v>
      </c>
      <c r="D24" s="61">
        <v>1</v>
      </c>
      <c r="E24" s="11">
        <v>7</v>
      </c>
      <c r="F24" s="12">
        <v>0</v>
      </c>
      <c r="G24" s="75">
        <f t="shared" si="2"/>
        <v>7</v>
      </c>
      <c r="H24" s="76">
        <f t="shared" si="3"/>
        <v>7</v>
      </c>
    </row>
    <row r="25" spans="1:8" ht="20.100000000000001" customHeight="1" x14ac:dyDescent="0.3">
      <c r="A25" s="135"/>
      <c r="B25" s="144"/>
      <c r="C25" s="10" t="s">
        <v>113</v>
      </c>
      <c r="D25" s="61">
        <v>1</v>
      </c>
      <c r="E25" s="11">
        <v>8</v>
      </c>
      <c r="F25" s="12">
        <v>0</v>
      </c>
      <c r="G25" s="75">
        <f t="shared" si="2"/>
        <v>8</v>
      </c>
      <c r="H25" s="76">
        <f t="shared" si="3"/>
        <v>8</v>
      </c>
    </row>
    <row r="26" spans="1:8" ht="20.100000000000001" customHeight="1" thickBot="1" x14ac:dyDescent="0.35">
      <c r="A26" s="136"/>
      <c r="B26" s="145"/>
      <c r="C26" s="16" t="s">
        <v>62</v>
      </c>
      <c r="D26" s="62">
        <v>1</v>
      </c>
      <c r="E26" s="17">
        <v>12</v>
      </c>
      <c r="F26" s="21">
        <v>0</v>
      </c>
      <c r="G26" s="77">
        <f t="shared" si="2"/>
        <v>12</v>
      </c>
      <c r="H26" s="78">
        <f t="shared" si="3"/>
        <v>12</v>
      </c>
    </row>
    <row r="27" spans="1:8" ht="20.100000000000001" customHeight="1" x14ac:dyDescent="0.3">
      <c r="A27" s="134" t="s">
        <v>116</v>
      </c>
      <c r="B27" s="140" t="s">
        <v>117</v>
      </c>
      <c r="C27" s="18" t="s">
        <v>53</v>
      </c>
      <c r="D27" s="60">
        <v>1</v>
      </c>
      <c r="E27" s="19">
        <v>4</v>
      </c>
      <c r="F27" s="20">
        <v>0</v>
      </c>
      <c r="G27" s="73">
        <f t="shared" si="2"/>
        <v>4</v>
      </c>
      <c r="H27" s="74">
        <f t="shared" si="3"/>
        <v>4</v>
      </c>
    </row>
    <row r="28" spans="1:8" ht="20.100000000000001" customHeight="1" thickBot="1" x14ac:dyDescent="0.35">
      <c r="A28" s="136"/>
      <c r="B28" s="142"/>
      <c r="C28" s="16" t="s">
        <v>108</v>
      </c>
      <c r="D28" s="62">
        <v>1</v>
      </c>
      <c r="E28" s="17">
        <v>0</v>
      </c>
      <c r="F28" s="21">
        <v>0</v>
      </c>
      <c r="G28" s="77">
        <f t="shared" si="2"/>
        <v>0</v>
      </c>
      <c r="H28" s="78">
        <f t="shared" si="3"/>
        <v>0</v>
      </c>
    </row>
    <row r="29" spans="1:8" ht="20.100000000000001" customHeight="1" thickBot="1" x14ac:dyDescent="0.35">
      <c r="A29" s="25" t="s">
        <v>118</v>
      </c>
      <c r="B29" s="22" t="s">
        <v>119</v>
      </c>
      <c r="C29" s="22" t="s">
        <v>53</v>
      </c>
      <c r="D29" s="64">
        <v>1</v>
      </c>
      <c r="E29" s="23">
        <v>9</v>
      </c>
      <c r="F29" s="23">
        <v>0</v>
      </c>
      <c r="G29" s="81">
        <f t="shared" si="2"/>
        <v>9</v>
      </c>
      <c r="H29" s="82">
        <f t="shared" si="3"/>
        <v>9</v>
      </c>
    </row>
    <row r="30" spans="1:8" ht="20.100000000000001" customHeight="1" x14ac:dyDescent="0.3">
      <c r="A30" s="134" t="s">
        <v>65</v>
      </c>
      <c r="B30" s="140" t="s">
        <v>66</v>
      </c>
      <c r="C30" s="18" t="s">
        <v>53</v>
      </c>
      <c r="D30" s="60">
        <v>1</v>
      </c>
      <c r="E30" s="19">
        <v>11</v>
      </c>
      <c r="F30" s="20">
        <v>0</v>
      </c>
      <c r="G30" s="73">
        <f t="shared" si="2"/>
        <v>11</v>
      </c>
      <c r="H30" s="74">
        <f t="shared" si="3"/>
        <v>11</v>
      </c>
    </row>
    <row r="31" spans="1:8" ht="20.100000000000001" customHeight="1" thickBot="1" x14ac:dyDescent="0.35">
      <c r="A31" s="136"/>
      <c r="B31" s="142"/>
      <c r="C31" s="16" t="s">
        <v>40</v>
      </c>
      <c r="D31" s="62">
        <v>1</v>
      </c>
      <c r="E31" s="17">
        <v>9</v>
      </c>
      <c r="F31" s="21">
        <v>0</v>
      </c>
      <c r="G31" s="77">
        <f t="shared" si="2"/>
        <v>9</v>
      </c>
      <c r="H31" s="78">
        <f t="shared" si="3"/>
        <v>9</v>
      </c>
    </row>
    <row r="32" spans="1:8" ht="20.100000000000001" customHeight="1" thickBot="1" x14ac:dyDescent="0.35">
      <c r="A32" s="25" t="s">
        <v>69</v>
      </c>
      <c r="B32" s="22" t="s">
        <v>70</v>
      </c>
      <c r="C32" s="22" t="s">
        <v>64</v>
      </c>
      <c r="D32" s="64">
        <v>1</v>
      </c>
      <c r="E32" s="23">
        <v>4</v>
      </c>
      <c r="F32" s="24">
        <v>0</v>
      </c>
      <c r="G32" s="81">
        <f t="shared" si="2"/>
        <v>4</v>
      </c>
      <c r="H32" s="82">
        <f t="shared" si="3"/>
        <v>4</v>
      </c>
    </row>
    <row r="33" spans="1:8" ht="20.100000000000001" customHeight="1" x14ac:dyDescent="0.3">
      <c r="A33" s="134" t="s">
        <v>71</v>
      </c>
      <c r="B33" s="140" t="s">
        <v>120</v>
      </c>
      <c r="C33" s="18" t="s">
        <v>53</v>
      </c>
      <c r="D33" s="60">
        <v>1</v>
      </c>
      <c r="E33" s="19">
        <v>10</v>
      </c>
      <c r="F33" s="20">
        <v>0</v>
      </c>
      <c r="G33" s="73">
        <f t="shared" si="2"/>
        <v>10</v>
      </c>
      <c r="H33" s="74">
        <f t="shared" si="3"/>
        <v>10</v>
      </c>
    </row>
    <row r="34" spans="1:8" ht="20.100000000000001" customHeight="1" x14ac:dyDescent="0.3">
      <c r="A34" s="135"/>
      <c r="B34" s="141"/>
      <c r="C34" s="10" t="s">
        <v>111</v>
      </c>
      <c r="D34" s="61">
        <v>1</v>
      </c>
      <c r="E34" s="11">
        <v>9</v>
      </c>
      <c r="F34" s="12">
        <v>0</v>
      </c>
      <c r="G34" s="75">
        <f t="shared" si="2"/>
        <v>9</v>
      </c>
      <c r="H34" s="76">
        <f t="shared" si="3"/>
        <v>9</v>
      </c>
    </row>
    <row r="35" spans="1:8" ht="20.100000000000001" customHeight="1" thickBot="1" x14ac:dyDescent="0.35">
      <c r="A35" s="136"/>
      <c r="B35" s="142"/>
      <c r="C35" s="16" t="s">
        <v>39</v>
      </c>
      <c r="D35" s="62">
        <v>1</v>
      </c>
      <c r="E35" s="17">
        <v>5</v>
      </c>
      <c r="F35" s="21">
        <v>0</v>
      </c>
      <c r="G35" s="77">
        <f t="shared" si="2"/>
        <v>5</v>
      </c>
      <c r="H35" s="78">
        <f t="shared" si="3"/>
        <v>5</v>
      </c>
    </row>
    <row r="36" spans="1:8" ht="20.100000000000001" customHeight="1" thickBot="1" x14ac:dyDescent="0.35">
      <c r="A36" s="25" t="s">
        <v>72</v>
      </c>
      <c r="B36" s="22" t="s">
        <v>121</v>
      </c>
      <c r="C36" s="22" t="s">
        <v>59</v>
      </c>
      <c r="D36" s="64">
        <v>1</v>
      </c>
      <c r="E36" s="23">
        <v>17</v>
      </c>
      <c r="F36" s="24">
        <v>0</v>
      </c>
      <c r="G36" s="81">
        <f t="shared" si="2"/>
        <v>17</v>
      </c>
      <c r="H36" s="82">
        <f t="shared" si="3"/>
        <v>17</v>
      </c>
    </row>
    <row r="37" spans="1:8" ht="20.100000000000001" customHeight="1" x14ac:dyDescent="0.3">
      <c r="A37" s="134" t="s">
        <v>122</v>
      </c>
      <c r="B37" s="140" t="s">
        <v>123</v>
      </c>
      <c r="C37" s="18" t="s">
        <v>73</v>
      </c>
      <c r="D37" s="60">
        <v>1</v>
      </c>
      <c r="E37" s="19">
        <v>6</v>
      </c>
      <c r="F37" s="20">
        <v>0</v>
      </c>
      <c r="G37" s="73">
        <f t="shared" si="2"/>
        <v>6</v>
      </c>
      <c r="H37" s="74">
        <f t="shared" si="3"/>
        <v>6</v>
      </c>
    </row>
    <row r="38" spans="1:8" ht="20.100000000000001" customHeight="1" thickBot="1" x14ac:dyDescent="0.35">
      <c r="A38" s="136"/>
      <c r="B38" s="142"/>
      <c r="C38" s="16" t="s">
        <v>43</v>
      </c>
      <c r="D38" s="62">
        <v>1</v>
      </c>
      <c r="E38" s="17">
        <v>4</v>
      </c>
      <c r="F38" s="21">
        <v>0</v>
      </c>
      <c r="G38" s="77">
        <f t="shared" si="2"/>
        <v>4</v>
      </c>
      <c r="H38" s="78">
        <f t="shared" si="3"/>
        <v>4</v>
      </c>
    </row>
    <row r="39" spans="1:8" ht="20.100000000000001" customHeight="1" x14ac:dyDescent="0.3">
      <c r="A39" s="131" t="s">
        <v>74</v>
      </c>
      <c r="B39" s="137" t="s">
        <v>75</v>
      </c>
      <c r="C39" s="35" t="s">
        <v>52</v>
      </c>
      <c r="D39" s="58">
        <v>1</v>
      </c>
      <c r="E39" s="36">
        <v>6</v>
      </c>
      <c r="F39" s="36">
        <v>94</v>
      </c>
      <c r="G39" s="69">
        <f t="shared" si="2"/>
        <v>100</v>
      </c>
      <c r="H39" s="70">
        <f t="shared" si="3"/>
        <v>6</v>
      </c>
    </row>
    <row r="40" spans="1:8" ht="20.100000000000001" customHeight="1" x14ac:dyDescent="0.3">
      <c r="A40" s="132"/>
      <c r="B40" s="138"/>
      <c r="C40" s="38" t="s">
        <v>68</v>
      </c>
      <c r="D40" s="59">
        <v>1</v>
      </c>
      <c r="E40" s="39">
        <v>13</v>
      </c>
      <c r="F40" s="40">
        <v>89</v>
      </c>
      <c r="G40" s="71">
        <f t="shared" si="2"/>
        <v>102</v>
      </c>
      <c r="H40" s="72">
        <f t="shared" si="3"/>
        <v>13</v>
      </c>
    </row>
    <row r="41" spans="1:8" ht="20.100000000000001" customHeight="1" thickBot="1" x14ac:dyDescent="0.35">
      <c r="A41" s="133"/>
      <c r="B41" s="139"/>
      <c r="C41" s="33" t="s">
        <v>43</v>
      </c>
      <c r="D41" s="57">
        <v>1</v>
      </c>
      <c r="E41" s="34">
        <v>1</v>
      </c>
      <c r="F41" s="41">
        <v>11</v>
      </c>
      <c r="G41" s="67">
        <f t="shared" si="2"/>
        <v>12</v>
      </c>
      <c r="H41" s="68">
        <f t="shared" si="3"/>
        <v>1</v>
      </c>
    </row>
    <row r="42" spans="1:8" ht="20.100000000000001" customHeight="1" x14ac:dyDescent="0.3">
      <c r="A42" s="134" t="s">
        <v>76</v>
      </c>
      <c r="B42" s="140" t="s">
        <v>77</v>
      </c>
      <c r="C42" s="18" t="s">
        <v>125</v>
      </c>
      <c r="D42" s="60">
        <v>1</v>
      </c>
      <c r="E42" s="19">
        <v>9</v>
      </c>
      <c r="F42" s="20">
        <v>0</v>
      </c>
      <c r="G42" s="73">
        <f t="shared" si="2"/>
        <v>9</v>
      </c>
      <c r="H42" s="74">
        <f t="shared" si="3"/>
        <v>9</v>
      </c>
    </row>
    <row r="43" spans="1:8" ht="20.100000000000001" customHeight="1" thickBot="1" x14ac:dyDescent="0.35">
      <c r="A43" s="136"/>
      <c r="B43" s="142"/>
      <c r="C43" s="16" t="s">
        <v>126</v>
      </c>
      <c r="D43" s="62">
        <v>1</v>
      </c>
      <c r="E43" s="17">
        <v>4</v>
      </c>
      <c r="F43" s="21">
        <v>0</v>
      </c>
      <c r="G43" s="77">
        <f t="shared" si="2"/>
        <v>4</v>
      </c>
      <c r="H43" s="78">
        <f t="shared" si="3"/>
        <v>4</v>
      </c>
    </row>
    <row r="44" spans="1:8" ht="20.100000000000001" customHeight="1" x14ac:dyDescent="0.3">
      <c r="A44" s="134" t="s">
        <v>127</v>
      </c>
      <c r="B44" s="140" t="s">
        <v>128</v>
      </c>
      <c r="C44" s="18" t="s">
        <v>109</v>
      </c>
      <c r="D44" s="60">
        <v>1</v>
      </c>
      <c r="E44" s="19">
        <v>6</v>
      </c>
      <c r="F44" s="19">
        <v>0</v>
      </c>
      <c r="G44" s="73">
        <f t="shared" si="2"/>
        <v>6</v>
      </c>
      <c r="H44" s="74">
        <f t="shared" si="3"/>
        <v>6</v>
      </c>
    </row>
    <row r="45" spans="1:8" ht="20.100000000000001" customHeight="1" thickBot="1" x14ac:dyDescent="0.35">
      <c r="A45" s="136"/>
      <c r="B45" s="142"/>
      <c r="C45" s="16" t="s">
        <v>67</v>
      </c>
      <c r="D45" s="62">
        <v>1</v>
      </c>
      <c r="E45" s="17">
        <v>6</v>
      </c>
      <c r="F45" s="21">
        <v>0</v>
      </c>
      <c r="G45" s="77">
        <f t="shared" si="2"/>
        <v>6</v>
      </c>
      <c r="H45" s="78">
        <f t="shared" si="3"/>
        <v>6</v>
      </c>
    </row>
    <row r="46" spans="1:8" ht="20.100000000000001" customHeight="1" x14ac:dyDescent="0.3">
      <c r="A46" s="131" t="s">
        <v>129</v>
      </c>
      <c r="B46" s="137" t="s">
        <v>130</v>
      </c>
      <c r="C46" s="35" t="s">
        <v>52</v>
      </c>
      <c r="D46" s="58">
        <v>1</v>
      </c>
      <c r="E46" s="36">
        <v>6</v>
      </c>
      <c r="F46" s="37">
        <v>82</v>
      </c>
      <c r="G46" s="69">
        <f t="shared" si="2"/>
        <v>88</v>
      </c>
      <c r="H46" s="70">
        <f t="shared" si="3"/>
        <v>6</v>
      </c>
    </row>
    <row r="47" spans="1:8" ht="20.100000000000001" customHeight="1" x14ac:dyDescent="0.3">
      <c r="A47" s="132"/>
      <c r="B47" s="138"/>
      <c r="C47" s="38" t="s">
        <v>131</v>
      </c>
      <c r="D47" s="59">
        <v>1</v>
      </c>
      <c r="E47" s="39">
        <v>10</v>
      </c>
      <c r="F47" s="40">
        <v>51</v>
      </c>
      <c r="G47" s="71">
        <f t="shared" si="2"/>
        <v>61</v>
      </c>
      <c r="H47" s="72">
        <f t="shared" si="3"/>
        <v>10</v>
      </c>
    </row>
    <row r="48" spans="1:8" ht="20.100000000000001" customHeight="1" thickBot="1" x14ac:dyDescent="0.35">
      <c r="A48" s="133"/>
      <c r="B48" s="139"/>
      <c r="C48" s="33" t="s">
        <v>124</v>
      </c>
      <c r="D48" s="57">
        <v>1</v>
      </c>
      <c r="E48" s="34">
        <v>1</v>
      </c>
      <c r="F48" s="41">
        <v>10</v>
      </c>
      <c r="G48" s="67">
        <f t="shared" si="2"/>
        <v>11</v>
      </c>
      <c r="H48" s="68">
        <f t="shared" si="3"/>
        <v>1</v>
      </c>
    </row>
    <row r="49" spans="1:8" ht="20.100000000000001" customHeight="1" x14ac:dyDescent="0.3">
      <c r="A49" s="131" t="s">
        <v>132</v>
      </c>
      <c r="B49" s="137" t="s">
        <v>133</v>
      </c>
      <c r="C49" s="35" t="s">
        <v>54</v>
      </c>
      <c r="D49" s="58">
        <v>1</v>
      </c>
      <c r="E49" s="36">
        <v>6</v>
      </c>
      <c r="F49" s="37">
        <v>76</v>
      </c>
      <c r="G49" s="69">
        <f t="shared" si="2"/>
        <v>82</v>
      </c>
      <c r="H49" s="70">
        <f t="shared" si="3"/>
        <v>6</v>
      </c>
    </row>
    <row r="50" spans="1:8" ht="20.100000000000001" customHeight="1" x14ac:dyDescent="0.3">
      <c r="A50" s="132"/>
      <c r="B50" s="138"/>
      <c r="C50" s="38" t="s">
        <v>134</v>
      </c>
      <c r="D50" s="59">
        <v>1</v>
      </c>
      <c r="E50" s="39">
        <v>7</v>
      </c>
      <c r="F50" s="40">
        <v>28</v>
      </c>
      <c r="G50" s="71">
        <f t="shared" si="2"/>
        <v>35</v>
      </c>
      <c r="H50" s="72">
        <f t="shared" si="3"/>
        <v>7</v>
      </c>
    </row>
    <row r="51" spans="1:8" ht="20.100000000000001" customHeight="1" x14ac:dyDescent="0.3">
      <c r="A51" s="132"/>
      <c r="B51" s="138"/>
      <c r="C51" s="38" t="s">
        <v>131</v>
      </c>
      <c r="D51" s="59">
        <v>1</v>
      </c>
      <c r="E51" s="39">
        <v>6</v>
      </c>
      <c r="F51" s="40">
        <v>57</v>
      </c>
      <c r="G51" s="71">
        <f t="shared" si="2"/>
        <v>63</v>
      </c>
      <c r="H51" s="72">
        <f t="shared" si="3"/>
        <v>6</v>
      </c>
    </row>
    <row r="52" spans="1:8" ht="20.100000000000001" customHeight="1" thickBot="1" x14ac:dyDescent="0.35">
      <c r="A52" s="133"/>
      <c r="B52" s="139"/>
      <c r="C52" s="33" t="s">
        <v>42</v>
      </c>
      <c r="D52" s="57">
        <v>1</v>
      </c>
      <c r="E52" s="34">
        <v>2</v>
      </c>
      <c r="F52" s="41">
        <v>67</v>
      </c>
      <c r="G52" s="67">
        <f t="shared" si="2"/>
        <v>69</v>
      </c>
      <c r="H52" s="68">
        <f t="shared" si="3"/>
        <v>2</v>
      </c>
    </row>
    <row r="53" spans="1:8" ht="20.100000000000001" customHeight="1" x14ac:dyDescent="0.3">
      <c r="A53" s="134" t="s">
        <v>78</v>
      </c>
      <c r="B53" s="143" t="s">
        <v>176</v>
      </c>
      <c r="C53" s="18" t="s">
        <v>64</v>
      </c>
      <c r="D53" s="60">
        <v>1</v>
      </c>
      <c r="E53" s="19">
        <v>2</v>
      </c>
      <c r="F53" s="20">
        <v>0</v>
      </c>
      <c r="G53" s="73">
        <f t="shared" si="2"/>
        <v>2</v>
      </c>
      <c r="H53" s="74">
        <f t="shared" si="3"/>
        <v>2</v>
      </c>
    </row>
    <row r="54" spans="1:8" ht="20.100000000000001" customHeight="1" thickBot="1" x14ac:dyDescent="0.35">
      <c r="A54" s="136"/>
      <c r="B54" s="142"/>
      <c r="C54" s="16" t="s">
        <v>112</v>
      </c>
      <c r="D54" s="62">
        <v>1</v>
      </c>
      <c r="E54" s="17">
        <v>9</v>
      </c>
      <c r="F54" s="21">
        <v>0</v>
      </c>
      <c r="G54" s="77">
        <f t="shared" si="2"/>
        <v>9</v>
      </c>
      <c r="H54" s="78">
        <f t="shared" si="3"/>
        <v>9</v>
      </c>
    </row>
    <row r="55" spans="1:8" ht="20.100000000000001" customHeight="1" thickBot="1" x14ac:dyDescent="0.35">
      <c r="A55" s="25" t="s">
        <v>79</v>
      </c>
      <c r="B55" s="22" t="s">
        <v>80</v>
      </c>
      <c r="C55" s="22" t="s">
        <v>13</v>
      </c>
      <c r="D55" s="64">
        <v>1</v>
      </c>
      <c r="E55" s="23">
        <v>6</v>
      </c>
      <c r="F55" s="24">
        <v>0</v>
      </c>
      <c r="G55" s="81">
        <f t="shared" si="2"/>
        <v>6</v>
      </c>
      <c r="H55" s="82">
        <f t="shared" si="3"/>
        <v>6</v>
      </c>
    </row>
    <row r="56" spans="1:8" ht="20.100000000000001" customHeight="1" x14ac:dyDescent="0.3">
      <c r="A56" s="134" t="s">
        <v>81</v>
      </c>
      <c r="B56" s="143" t="s">
        <v>177</v>
      </c>
      <c r="C56" s="18" t="s">
        <v>51</v>
      </c>
      <c r="D56" s="60">
        <v>2</v>
      </c>
      <c r="E56" s="19">
        <v>19</v>
      </c>
      <c r="F56" s="20">
        <v>0</v>
      </c>
      <c r="G56" s="73">
        <f t="shared" si="2"/>
        <v>19</v>
      </c>
      <c r="H56" s="74">
        <f t="shared" si="3"/>
        <v>9.5</v>
      </c>
    </row>
    <row r="57" spans="1:8" ht="20.100000000000001" customHeight="1" x14ac:dyDescent="0.3">
      <c r="A57" s="135"/>
      <c r="B57" s="144"/>
      <c r="C57" s="10" t="s">
        <v>64</v>
      </c>
      <c r="D57" s="61">
        <v>1</v>
      </c>
      <c r="E57" s="11">
        <v>4</v>
      </c>
      <c r="F57" s="12">
        <v>0</v>
      </c>
      <c r="G57" s="75">
        <f t="shared" si="2"/>
        <v>4</v>
      </c>
      <c r="H57" s="76">
        <f t="shared" si="3"/>
        <v>4</v>
      </c>
    </row>
    <row r="58" spans="1:8" ht="20.100000000000001" customHeight="1" x14ac:dyDescent="0.3">
      <c r="A58" s="135"/>
      <c r="B58" s="144"/>
      <c r="C58" s="10" t="s">
        <v>54</v>
      </c>
      <c r="D58" s="61">
        <v>1</v>
      </c>
      <c r="E58" s="11">
        <v>8</v>
      </c>
      <c r="F58" s="12">
        <v>0</v>
      </c>
      <c r="G58" s="75">
        <f t="shared" si="2"/>
        <v>8</v>
      </c>
      <c r="H58" s="76">
        <f t="shared" si="3"/>
        <v>8</v>
      </c>
    </row>
    <row r="59" spans="1:8" ht="20.100000000000001" customHeight="1" thickBot="1" x14ac:dyDescent="0.35">
      <c r="A59" s="136"/>
      <c r="B59" s="145"/>
      <c r="C59" s="16" t="s">
        <v>135</v>
      </c>
      <c r="D59" s="62">
        <v>1</v>
      </c>
      <c r="E59" s="17">
        <v>12</v>
      </c>
      <c r="F59" s="21">
        <v>0</v>
      </c>
      <c r="G59" s="77">
        <f t="shared" si="2"/>
        <v>12</v>
      </c>
      <c r="H59" s="78">
        <f t="shared" si="3"/>
        <v>12</v>
      </c>
    </row>
    <row r="60" spans="1:8" ht="20.100000000000001" customHeight="1" thickBot="1" x14ac:dyDescent="0.35">
      <c r="A60" s="42" t="s">
        <v>136</v>
      </c>
      <c r="B60" s="43" t="s">
        <v>137</v>
      </c>
      <c r="C60" s="43" t="s">
        <v>51</v>
      </c>
      <c r="D60" s="63">
        <v>1</v>
      </c>
      <c r="E60" s="44">
        <v>9</v>
      </c>
      <c r="F60" s="45">
        <v>99</v>
      </c>
      <c r="G60" s="79">
        <f t="shared" si="2"/>
        <v>108</v>
      </c>
      <c r="H60" s="80">
        <f t="shared" si="3"/>
        <v>9</v>
      </c>
    </row>
    <row r="61" spans="1:8" ht="20.100000000000001" customHeight="1" thickBot="1" x14ac:dyDescent="0.35">
      <c r="A61" s="25" t="s">
        <v>82</v>
      </c>
      <c r="B61" s="22" t="s">
        <v>83</v>
      </c>
      <c r="C61" s="22" t="s">
        <v>97</v>
      </c>
      <c r="D61" s="64">
        <v>1</v>
      </c>
      <c r="E61" s="23">
        <v>5</v>
      </c>
      <c r="F61" s="24">
        <v>0</v>
      </c>
      <c r="G61" s="81">
        <f t="shared" si="2"/>
        <v>5</v>
      </c>
      <c r="H61" s="82">
        <f t="shared" si="3"/>
        <v>5</v>
      </c>
    </row>
    <row r="62" spans="1:8" ht="20.100000000000001" customHeight="1" x14ac:dyDescent="0.3">
      <c r="A62" s="134" t="s">
        <v>139</v>
      </c>
      <c r="B62" s="140" t="s">
        <v>140</v>
      </c>
      <c r="C62" s="18" t="s">
        <v>73</v>
      </c>
      <c r="D62" s="60">
        <v>1</v>
      </c>
      <c r="E62" s="19">
        <v>6</v>
      </c>
      <c r="F62" s="20">
        <v>0</v>
      </c>
      <c r="G62" s="73">
        <f t="shared" si="2"/>
        <v>6</v>
      </c>
      <c r="H62" s="74">
        <f t="shared" si="3"/>
        <v>6</v>
      </c>
    </row>
    <row r="63" spans="1:8" ht="20.100000000000001" customHeight="1" x14ac:dyDescent="0.3">
      <c r="A63" s="135"/>
      <c r="B63" s="141"/>
      <c r="C63" s="10" t="s">
        <v>113</v>
      </c>
      <c r="D63" s="61">
        <v>1</v>
      </c>
      <c r="E63" s="11">
        <v>11</v>
      </c>
      <c r="F63" s="12">
        <v>0</v>
      </c>
      <c r="G63" s="75">
        <f t="shared" si="2"/>
        <v>11</v>
      </c>
      <c r="H63" s="76">
        <f t="shared" si="3"/>
        <v>11</v>
      </c>
    </row>
    <row r="64" spans="1:8" ht="20.100000000000001" customHeight="1" thickBot="1" x14ac:dyDescent="0.35">
      <c r="A64" s="136"/>
      <c r="B64" s="142"/>
      <c r="C64" s="16" t="s">
        <v>39</v>
      </c>
      <c r="D64" s="62">
        <v>1</v>
      </c>
      <c r="E64" s="17">
        <v>4</v>
      </c>
      <c r="F64" s="21">
        <v>0</v>
      </c>
      <c r="G64" s="77">
        <f t="shared" si="2"/>
        <v>4</v>
      </c>
      <c r="H64" s="78">
        <f t="shared" si="3"/>
        <v>4</v>
      </c>
    </row>
    <row r="65" spans="1:8" ht="20.100000000000001" customHeight="1" x14ac:dyDescent="0.3">
      <c r="A65" s="134" t="s">
        <v>138</v>
      </c>
      <c r="B65" s="140" t="s">
        <v>141</v>
      </c>
      <c r="C65" s="18" t="s">
        <v>53</v>
      </c>
      <c r="D65" s="60">
        <v>1</v>
      </c>
      <c r="E65" s="19">
        <v>8</v>
      </c>
      <c r="F65" s="20">
        <v>0</v>
      </c>
      <c r="G65" s="73">
        <f t="shared" si="2"/>
        <v>8</v>
      </c>
      <c r="H65" s="74">
        <f t="shared" si="3"/>
        <v>8</v>
      </c>
    </row>
    <row r="66" spans="1:8" ht="20.100000000000001" customHeight="1" thickBot="1" x14ac:dyDescent="0.35">
      <c r="A66" s="136"/>
      <c r="B66" s="142"/>
      <c r="C66" s="16" t="s">
        <v>112</v>
      </c>
      <c r="D66" s="62">
        <v>1</v>
      </c>
      <c r="E66" s="17">
        <v>4</v>
      </c>
      <c r="F66" s="21">
        <v>0</v>
      </c>
      <c r="G66" s="77">
        <f t="shared" si="2"/>
        <v>4</v>
      </c>
      <c r="H66" s="78">
        <f t="shared" si="3"/>
        <v>4</v>
      </c>
    </row>
    <row r="67" spans="1:8" ht="20.100000000000001" customHeight="1" thickBot="1" x14ac:dyDescent="0.35">
      <c r="A67" s="25" t="s">
        <v>142</v>
      </c>
      <c r="B67" s="22" t="s">
        <v>85</v>
      </c>
      <c r="C67" s="22" t="s">
        <v>143</v>
      </c>
      <c r="D67" s="64">
        <v>1</v>
      </c>
      <c r="E67" s="23">
        <v>2</v>
      </c>
      <c r="F67" s="24">
        <v>0</v>
      </c>
      <c r="G67" s="81">
        <f t="shared" si="2"/>
        <v>2</v>
      </c>
      <c r="H67" s="82">
        <f t="shared" si="3"/>
        <v>2</v>
      </c>
    </row>
    <row r="68" spans="1:8" ht="20.100000000000001" customHeight="1" x14ac:dyDescent="0.3">
      <c r="A68" s="131" t="s">
        <v>144</v>
      </c>
      <c r="B68" s="137" t="s">
        <v>145</v>
      </c>
      <c r="C68" s="35" t="s">
        <v>110</v>
      </c>
      <c r="D68" s="58">
        <v>1</v>
      </c>
      <c r="E68" s="36">
        <v>3</v>
      </c>
      <c r="F68" s="37">
        <v>48</v>
      </c>
      <c r="G68" s="69">
        <f t="shared" si="2"/>
        <v>51</v>
      </c>
      <c r="H68" s="70">
        <f t="shared" si="3"/>
        <v>3</v>
      </c>
    </row>
    <row r="69" spans="1:8" ht="20.100000000000001" customHeight="1" thickBot="1" x14ac:dyDescent="0.35">
      <c r="A69" s="133"/>
      <c r="B69" s="139"/>
      <c r="C69" s="33" t="s">
        <v>134</v>
      </c>
      <c r="D69" s="57">
        <v>1</v>
      </c>
      <c r="E69" s="34">
        <v>5</v>
      </c>
      <c r="F69" s="41">
        <v>38</v>
      </c>
      <c r="G69" s="67">
        <f t="shared" si="2"/>
        <v>43</v>
      </c>
      <c r="H69" s="68">
        <f t="shared" si="3"/>
        <v>5</v>
      </c>
    </row>
    <row r="70" spans="1:8" ht="20.100000000000001" customHeight="1" x14ac:dyDescent="0.3">
      <c r="A70" s="134" t="s">
        <v>146</v>
      </c>
      <c r="B70" s="143" t="s">
        <v>178</v>
      </c>
      <c r="C70" s="13" t="s">
        <v>51</v>
      </c>
      <c r="D70" s="65">
        <v>1</v>
      </c>
      <c r="E70" s="14">
        <v>12</v>
      </c>
      <c r="F70" s="15">
        <v>0</v>
      </c>
      <c r="G70" s="83">
        <f t="shared" si="2"/>
        <v>12</v>
      </c>
      <c r="H70" s="84">
        <f t="shared" si="3"/>
        <v>12</v>
      </c>
    </row>
    <row r="71" spans="1:8" ht="20.100000000000001" customHeight="1" x14ac:dyDescent="0.3">
      <c r="A71" s="135"/>
      <c r="B71" s="144"/>
      <c r="C71" s="10" t="s">
        <v>53</v>
      </c>
      <c r="D71" s="61">
        <v>2</v>
      </c>
      <c r="E71" s="11">
        <v>9</v>
      </c>
      <c r="F71" s="12">
        <v>0</v>
      </c>
      <c r="G71" s="75">
        <f t="shared" si="2"/>
        <v>9</v>
      </c>
      <c r="H71" s="76">
        <f t="shared" si="3"/>
        <v>4.5</v>
      </c>
    </row>
    <row r="72" spans="1:8" ht="20.100000000000001" customHeight="1" thickBot="1" x14ac:dyDescent="0.35">
      <c r="A72" s="136"/>
      <c r="B72" s="145"/>
      <c r="C72" s="16" t="s">
        <v>55</v>
      </c>
      <c r="D72" s="62">
        <v>1</v>
      </c>
      <c r="E72" s="17">
        <v>9</v>
      </c>
      <c r="F72" s="21">
        <v>0</v>
      </c>
      <c r="G72" s="77">
        <f t="shared" si="2"/>
        <v>9</v>
      </c>
      <c r="H72" s="78">
        <f t="shared" si="3"/>
        <v>9</v>
      </c>
    </row>
    <row r="73" spans="1:8" ht="20.100000000000001" customHeight="1" x14ac:dyDescent="0.3">
      <c r="A73" s="134" t="s">
        <v>147</v>
      </c>
      <c r="B73" s="140" t="s">
        <v>148</v>
      </c>
      <c r="C73" s="13" t="s">
        <v>51</v>
      </c>
      <c r="D73" s="65">
        <v>1</v>
      </c>
      <c r="E73" s="14">
        <v>7</v>
      </c>
      <c r="F73" s="15">
        <v>0</v>
      </c>
      <c r="G73" s="83">
        <f t="shared" ref="G73:G113" si="4">E73+F73</f>
        <v>7</v>
      </c>
      <c r="H73" s="84">
        <f t="shared" ref="H73:H113" si="5">E73/D73</f>
        <v>7</v>
      </c>
    </row>
    <row r="74" spans="1:8" ht="20.100000000000001" customHeight="1" x14ac:dyDescent="0.3">
      <c r="A74" s="135"/>
      <c r="B74" s="141"/>
      <c r="C74" s="10" t="s">
        <v>109</v>
      </c>
      <c r="D74" s="61">
        <v>1</v>
      </c>
      <c r="E74" s="11">
        <v>3</v>
      </c>
      <c r="F74" s="12">
        <v>0</v>
      </c>
      <c r="G74" s="75">
        <f t="shared" si="4"/>
        <v>3</v>
      </c>
      <c r="H74" s="76">
        <f t="shared" si="5"/>
        <v>3</v>
      </c>
    </row>
    <row r="75" spans="1:8" ht="20.100000000000001" customHeight="1" x14ac:dyDescent="0.3">
      <c r="A75" s="135"/>
      <c r="B75" s="141"/>
      <c r="C75" s="10" t="s">
        <v>113</v>
      </c>
      <c r="D75" s="61">
        <v>1</v>
      </c>
      <c r="E75" s="11">
        <v>10</v>
      </c>
      <c r="F75" s="12">
        <v>0</v>
      </c>
      <c r="G75" s="75">
        <f t="shared" si="4"/>
        <v>10</v>
      </c>
      <c r="H75" s="76">
        <f t="shared" si="5"/>
        <v>10</v>
      </c>
    </row>
    <row r="76" spans="1:8" ht="20.100000000000001" customHeight="1" thickBot="1" x14ac:dyDescent="0.35">
      <c r="A76" s="136"/>
      <c r="B76" s="142"/>
      <c r="C76" s="16" t="s">
        <v>135</v>
      </c>
      <c r="D76" s="62">
        <v>1</v>
      </c>
      <c r="E76" s="17">
        <v>7</v>
      </c>
      <c r="F76" s="21">
        <v>0</v>
      </c>
      <c r="G76" s="77">
        <f t="shared" si="4"/>
        <v>7</v>
      </c>
      <c r="H76" s="78">
        <f t="shared" si="5"/>
        <v>7</v>
      </c>
    </row>
    <row r="77" spans="1:8" ht="20.100000000000001" customHeight="1" thickBot="1" x14ac:dyDescent="0.35">
      <c r="A77" s="25" t="s">
        <v>86</v>
      </c>
      <c r="B77" s="22" t="s">
        <v>87</v>
      </c>
      <c r="C77" s="22" t="s">
        <v>97</v>
      </c>
      <c r="D77" s="64">
        <v>1</v>
      </c>
      <c r="E77" s="23">
        <v>2</v>
      </c>
      <c r="F77" s="24">
        <v>0</v>
      </c>
      <c r="G77" s="81">
        <f t="shared" si="4"/>
        <v>2</v>
      </c>
      <c r="H77" s="82">
        <f t="shared" si="5"/>
        <v>2</v>
      </c>
    </row>
    <row r="78" spans="1:8" ht="20.100000000000001" customHeight="1" x14ac:dyDescent="0.3">
      <c r="A78" s="134" t="s">
        <v>149</v>
      </c>
      <c r="B78" s="143" t="s">
        <v>179</v>
      </c>
      <c r="C78" s="18" t="s">
        <v>58</v>
      </c>
      <c r="D78" s="60">
        <v>2</v>
      </c>
      <c r="E78" s="19">
        <v>16</v>
      </c>
      <c r="F78" s="20">
        <v>0</v>
      </c>
      <c r="G78" s="73">
        <f t="shared" si="4"/>
        <v>16</v>
      </c>
      <c r="H78" s="74">
        <f t="shared" si="5"/>
        <v>8</v>
      </c>
    </row>
    <row r="79" spans="1:8" ht="20.100000000000001" customHeight="1" x14ac:dyDescent="0.3">
      <c r="A79" s="135"/>
      <c r="B79" s="144"/>
      <c r="C79" s="10" t="s">
        <v>73</v>
      </c>
      <c r="D79" s="61">
        <v>1</v>
      </c>
      <c r="E79" s="11">
        <v>12</v>
      </c>
      <c r="F79" s="12">
        <v>0</v>
      </c>
      <c r="G79" s="75">
        <f t="shared" si="4"/>
        <v>12</v>
      </c>
      <c r="H79" s="76">
        <f t="shared" si="5"/>
        <v>12</v>
      </c>
    </row>
    <row r="80" spans="1:8" ht="20.100000000000001" customHeight="1" x14ac:dyDescent="0.3">
      <c r="A80" s="135"/>
      <c r="B80" s="144"/>
      <c r="C80" s="10" t="s">
        <v>113</v>
      </c>
      <c r="D80" s="61">
        <v>1</v>
      </c>
      <c r="E80" s="11">
        <v>19</v>
      </c>
      <c r="F80" s="12">
        <v>0</v>
      </c>
      <c r="G80" s="75">
        <f t="shared" si="4"/>
        <v>19</v>
      </c>
      <c r="H80" s="76">
        <f t="shared" si="5"/>
        <v>19</v>
      </c>
    </row>
    <row r="81" spans="1:8" ht="20.100000000000001" customHeight="1" thickBot="1" x14ac:dyDescent="0.35">
      <c r="A81" s="136"/>
      <c r="B81" s="145"/>
      <c r="C81" s="16" t="s">
        <v>150</v>
      </c>
      <c r="D81" s="62">
        <v>1</v>
      </c>
      <c r="E81" s="17">
        <v>5</v>
      </c>
      <c r="F81" s="21">
        <v>0</v>
      </c>
      <c r="G81" s="77">
        <f t="shared" si="4"/>
        <v>5</v>
      </c>
      <c r="H81" s="78">
        <f t="shared" si="5"/>
        <v>5</v>
      </c>
    </row>
    <row r="82" spans="1:8" ht="20.100000000000001" customHeight="1" x14ac:dyDescent="0.3">
      <c r="A82" s="134" t="s">
        <v>88</v>
      </c>
      <c r="B82" s="143" t="s">
        <v>180</v>
      </c>
      <c r="C82" s="18" t="s">
        <v>51</v>
      </c>
      <c r="D82" s="60">
        <v>2</v>
      </c>
      <c r="E82" s="19">
        <v>15</v>
      </c>
      <c r="F82" s="20">
        <v>0</v>
      </c>
      <c r="G82" s="73">
        <f t="shared" si="4"/>
        <v>15</v>
      </c>
      <c r="H82" s="74">
        <f t="shared" si="5"/>
        <v>7.5</v>
      </c>
    </row>
    <row r="83" spans="1:8" ht="20.100000000000001" customHeight="1" x14ac:dyDescent="0.3">
      <c r="A83" s="135"/>
      <c r="B83" s="144"/>
      <c r="C83" s="10" t="s">
        <v>109</v>
      </c>
      <c r="D83" s="61">
        <v>1</v>
      </c>
      <c r="E83" s="11">
        <v>7</v>
      </c>
      <c r="F83" s="12">
        <v>0</v>
      </c>
      <c r="G83" s="75">
        <f t="shared" si="4"/>
        <v>7</v>
      </c>
      <c r="H83" s="76">
        <f t="shared" si="5"/>
        <v>7</v>
      </c>
    </row>
    <row r="84" spans="1:8" ht="20.100000000000001" customHeight="1" x14ac:dyDescent="0.3">
      <c r="A84" s="135"/>
      <c r="B84" s="144"/>
      <c r="C84" s="10" t="s">
        <v>112</v>
      </c>
      <c r="D84" s="61">
        <v>1</v>
      </c>
      <c r="E84" s="11">
        <v>9</v>
      </c>
      <c r="F84" s="12">
        <v>0</v>
      </c>
      <c r="G84" s="75">
        <f t="shared" si="4"/>
        <v>9</v>
      </c>
      <c r="H84" s="76">
        <f t="shared" si="5"/>
        <v>9</v>
      </c>
    </row>
    <row r="85" spans="1:8" ht="20.100000000000001" customHeight="1" x14ac:dyDescent="0.3">
      <c r="A85" s="135"/>
      <c r="B85" s="144"/>
      <c r="C85" s="10" t="s">
        <v>113</v>
      </c>
      <c r="D85" s="61">
        <v>1</v>
      </c>
      <c r="E85" s="11">
        <v>3</v>
      </c>
      <c r="F85" s="12">
        <v>0</v>
      </c>
      <c r="G85" s="75">
        <f t="shared" si="4"/>
        <v>3</v>
      </c>
      <c r="H85" s="76">
        <f t="shared" si="5"/>
        <v>3</v>
      </c>
    </row>
    <row r="86" spans="1:8" ht="20.100000000000001" customHeight="1" x14ac:dyDescent="0.3">
      <c r="A86" s="135"/>
      <c r="B86" s="144"/>
      <c r="C86" s="10" t="s">
        <v>131</v>
      </c>
      <c r="D86" s="61">
        <v>1</v>
      </c>
      <c r="E86" s="11">
        <v>10</v>
      </c>
      <c r="F86" s="12">
        <v>0</v>
      </c>
      <c r="G86" s="75">
        <f t="shared" si="4"/>
        <v>10</v>
      </c>
      <c r="H86" s="76">
        <f t="shared" si="5"/>
        <v>10</v>
      </c>
    </row>
    <row r="87" spans="1:8" ht="20.100000000000001" customHeight="1" x14ac:dyDescent="0.3">
      <c r="A87" s="135"/>
      <c r="B87" s="144"/>
      <c r="C87" s="10" t="s">
        <v>135</v>
      </c>
      <c r="D87" s="61">
        <v>2</v>
      </c>
      <c r="E87" s="11">
        <v>10</v>
      </c>
      <c r="F87" s="12">
        <v>0</v>
      </c>
      <c r="G87" s="75">
        <f t="shared" si="4"/>
        <v>10</v>
      </c>
      <c r="H87" s="76">
        <f t="shared" si="5"/>
        <v>5</v>
      </c>
    </row>
    <row r="88" spans="1:8" ht="20.100000000000001" customHeight="1" thickBot="1" x14ac:dyDescent="0.35">
      <c r="A88" s="136"/>
      <c r="B88" s="145"/>
      <c r="C88" s="16" t="s">
        <v>151</v>
      </c>
      <c r="D88" s="62">
        <v>1</v>
      </c>
      <c r="E88" s="17">
        <v>4</v>
      </c>
      <c r="F88" s="21">
        <v>0</v>
      </c>
      <c r="G88" s="77">
        <f t="shared" si="4"/>
        <v>4</v>
      </c>
      <c r="H88" s="78">
        <f t="shared" si="5"/>
        <v>4</v>
      </c>
    </row>
    <row r="89" spans="1:8" ht="20.100000000000001" customHeight="1" x14ac:dyDescent="0.3">
      <c r="A89" s="131" t="s">
        <v>152</v>
      </c>
      <c r="B89" s="146" t="s">
        <v>181</v>
      </c>
      <c r="C89" s="35" t="s">
        <v>67</v>
      </c>
      <c r="D89" s="58">
        <v>1</v>
      </c>
      <c r="E89" s="36">
        <v>4</v>
      </c>
      <c r="F89" s="37">
        <v>68</v>
      </c>
      <c r="G89" s="69">
        <f t="shared" si="4"/>
        <v>72</v>
      </c>
      <c r="H89" s="70">
        <f t="shared" si="5"/>
        <v>4</v>
      </c>
    </row>
    <row r="90" spans="1:8" ht="20.100000000000001" customHeight="1" x14ac:dyDescent="0.3">
      <c r="A90" s="132"/>
      <c r="B90" s="147"/>
      <c r="C90" s="38" t="s">
        <v>73</v>
      </c>
      <c r="D90" s="59">
        <v>1</v>
      </c>
      <c r="E90" s="39">
        <v>15</v>
      </c>
      <c r="F90" s="40">
        <v>138</v>
      </c>
      <c r="G90" s="71">
        <f t="shared" si="4"/>
        <v>153</v>
      </c>
      <c r="H90" s="72">
        <f t="shared" si="5"/>
        <v>15</v>
      </c>
    </row>
    <row r="91" spans="1:8" ht="20.100000000000001" customHeight="1" x14ac:dyDescent="0.3">
      <c r="A91" s="132"/>
      <c r="B91" s="147"/>
      <c r="C91" s="38" t="s">
        <v>153</v>
      </c>
      <c r="D91" s="59">
        <v>1</v>
      </c>
      <c r="E91" s="39">
        <v>2</v>
      </c>
      <c r="F91" s="40">
        <v>20</v>
      </c>
      <c r="G91" s="71">
        <f t="shared" si="4"/>
        <v>22</v>
      </c>
      <c r="H91" s="72">
        <f t="shared" si="5"/>
        <v>2</v>
      </c>
    </row>
    <row r="92" spans="1:8" ht="20.100000000000001" customHeight="1" thickBot="1" x14ac:dyDescent="0.35">
      <c r="A92" s="133"/>
      <c r="B92" s="148"/>
      <c r="C92" s="33" t="s">
        <v>150</v>
      </c>
      <c r="D92" s="57">
        <v>1</v>
      </c>
      <c r="E92" s="34">
        <v>8</v>
      </c>
      <c r="F92" s="41">
        <v>20</v>
      </c>
      <c r="G92" s="67">
        <f t="shared" si="4"/>
        <v>28</v>
      </c>
      <c r="H92" s="68">
        <f t="shared" si="5"/>
        <v>8</v>
      </c>
    </row>
    <row r="93" spans="1:8" ht="20.100000000000001" customHeight="1" x14ac:dyDescent="0.3">
      <c r="A93" s="131" t="s">
        <v>89</v>
      </c>
      <c r="B93" s="146" t="s">
        <v>182</v>
      </c>
      <c r="C93" s="35" t="s">
        <v>51</v>
      </c>
      <c r="D93" s="58">
        <v>1</v>
      </c>
      <c r="E93" s="36">
        <v>4</v>
      </c>
      <c r="F93" s="37">
        <v>141</v>
      </c>
      <c r="G93" s="69">
        <f t="shared" si="4"/>
        <v>145</v>
      </c>
      <c r="H93" s="70">
        <f t="shared" si="5"/>
        <v>4</v>
      </c>
    </row>
    <row r="94" spans="1:8" ht="20.100000000000001" customHeight="1" x14ac:dyDescent="0.3">
      <c r="A94" s="132"/>
      <c r="B94" s="147"/>
      <c r="C94" s="38" t="s">
        <v>39</v>
      </c>
      <c r="D94" s="59">
        <v>1</v>
      </c>
      <c r="E94" s="39">
        <v>8</v>
      </c>
      <c r="F94" s="40">
        <v>70</v>
      </c>
      <c r="G94" s="71">
        <f t="shared" si="4"/>
        <v>78</v>
      </c>
      <c r="H94" s="72">
        <f t="shared" si="5"/>
        <v>8</v>
      </c>
    </row>
    <row r="95" spans="1:8" ht="20.100000000000001" customHeight="1" thickBot="1" x14ac:dyDescent="0.35">
      <c r="A95" s="133"/>
      <c r="B95" s="148"/>
      <c r="C95" s="33" t="s">
        <v>84</v>
      </c>
      <c r="D95" s="57">
        <v>1</v>
      </c>
      <c r="E95" s="34">
        <v>4</v>
      </c>
      <c r="F95" s="41">
        <v>14</v>
      </c>
      <c r="G95" s="67">
        <f t="shared" si="4"/>
        <v>18</v>
      </c>
      <c r="H95" s="68">
        <f t="shared" si="5"/>
        <v>4</v>
      </c>
    </row>
    <row r="96" spans="1:8" ht="20.100000000000001" customHeight="1" thickBot="1" x14ac:dyDescent="0.35">
      <c r="A96" s="25" t="s">
        <v>154</v>
      </c>
      <c r="B96" s="22" t="s">
        <v>155</v>
      </c>
      <c r="C96" s="22" t="s">
        <v>52</v>
      </c>
      <c r="D96" s="64">
        <v>1</v>
      </c>
      <c r="E96" s="23">
        <v>5</v>
      </c>
      <c r="F96" s="24">
        <v>0</v>
      </c>
      <c r="G96" s="81">
        <f t="shared" si="4"/>
        <v>5</v>
      </c>
      <c r="H96" s="82">
        <f t="shared" si="5"/>
        <v>5</v>
      </c>
    </row>
    <row r="97" spans="1:8" ht="20.100000000000001" customHeight="1" x14ac:dyDescent="0.3">
      <c r="A97" s="134" t="s">
        <v>90</v>
      </c>
      <c r="B97" s="140" t="s">
        <v>91</v>
      </c>
      <c r="C97" s="18" t="s">
        <v>52</v>
      </c>
      <c r="D97" s="60">
        <v>1</v>
      </c>
      <c r="E97" s="19">
        <v>12</v>
      </c>
      <c r="F97" s="20">
        <v>0</v>
      </c>
      <c r="G97" s="73">
        <f t="shared" si="4"/>
        <v>12</v>
      </c>
      <c r="H97" s="74">
        <f t="shared" si="5"/>
        <v>12</v>
      </c>
    </row>
    <row r="98" spans="1:8" ht="20.100000000000001" customHeight="1" thickBot="1" x14ac:dyDescent="0.35">
      <c r="A98" s="136"/>
      <c r="B98" s="142"/>
      <c r="C98" s="16" t="s">
        <v>135</v>
      </c>
      <c r="D98" s="62">
        <v>1</v>
      </c>
      <c r="E98" s="17">
        <v>4</v>
      </c>
      <c r="F98" s="21">
        <v>0</v>
      </c>
      <c r="G98" s="77">
        <f t="shared" si="4"/>
        <v>4</v>
      </c>
      <c r="H98" s="78">
        <f t="shared" si="5"/>
        <v>4</v>
      </c>
    </row>
    <row r="99" spans="1:8" ht="20.100000000000001" customHeight="1" thickBot="1" x14ac:dyDescent="0.35">
      <c r="A99" s="42" t="s">
        <v>92</v>
      </c>
      <c r="B99" s="43" t="s">
        <v>93</v>
      </c>
      <c r="C99" s="43" t="s">
        <v>52</v>
      </c>
      <c r="D99" s="63">
        <v>1</v>
      </c>
      <c r="E99" s="44">
        <v>3</v>
      </c>
      <c r="F99" s="45">
        <v>59</v>
      </c>
      <c r="G99" s="79">
        <f t="shared" si="4"/>
        <v>62</v>
      </c>
      <c r="H99" s="80">
        <f t="shared" si="5"/>
        <v>3</v>
      </c>
    </row>
    <row r="100" spans="1:8" ht="20.100000000000001" customHeight="1" x14ac:dyDescent="0.3">
      <c r="A100" s="134" t="s">
        <v>156</v>
      </c>
      <c r="B100" s="140" t="s">
        <v>157</v>
      </c>
      <c r="C100" s="18" t="s">
        <v>51</v>
      </c>
      <c r="D100" s="60">
        <v>1</v>
      </c>
      <c r="E100" s="19">
        <v>5</v>
      </c>
      <c r="F100" s="20">
        <v>0</v>
      </c>
      <c r="G100" s="73">
        <f t="shared" si="4"/>
        <v>5</v>
      </c>
      <c r="H100" s="74">
        <f t="shared" si="5"/>
        <v>5</v>
      </c>
    </row>
    <row r="101" spans="1:8" ht="20.100000000000001" customHeight="1" x14ac:dyDescent="0.3">
      <c r="A101" s="135"/>
      <c r="B101" s="141"/>
      <c r="C101" s="10" t="s">
        <v>43</v>
      </c>
      <c r="D101" s="61">
        <v>1</v>
      </c>
      <c r="E101" s="11">
        <v>3</v>
      </c>
      <c r="F101" s="12">
        <v>0</v>
      </c>
      <c r="G101" s="75">
        <f t="shared" si="4"/>
        <v>3</v>
      </c>
      <c r="H101" s="76">
        <f t="shared" si="5"/>
        <v>3</v>
      </c>
    </row>
    <row r="102" spans="1:8" ht="20.100000000000001" customHeight="1" thickBot="1" x14ac:dyDescent="0.35">
      <c r="A102" s="136"/>
      <c r="B102" s="142"/>
      <c r="C102" s="16" t="s">
        <v>126</v>
      </c>
      <c r="D102" s="62">
        <v>2</v>
      </c>
      <c r="E102" s="17">
        <v>5</v>
      </c>
      <c r="F102" s="21">
        <v>0</v>
      </c>
      <c r="G102" s="77">
        <f t="shared" si="4"/>
        <v>5</v>
      </c>
      <c r="H102" s="78">
        <f t="shared" si="5"/>
        <v>2.5</v>
      </c>
    </row>
    <row r="103" spans="1:8" ht="20.100000000000001" customHeight="1" x14ac:dyDescent="0.3">
      <c r="A103" s="131" t="s">
        <v>94</v>
      </c>
      <c r="B103" s="137" t="s">
        <v>95</v>
      </c>
      <c r="C103" s="35" t="s">
        <v>51</v>
      </c>
      <c r="D103" s="58">
        <v>1</v>
      </c>
      <c r="E103" s="36">
        <v>3</v>
      </c>
      <c r="F103" s="37">
        <v>89</v>
      </c>
      <c r="G103" s="69">
        <f t="shared" si="4"/>
        <v>92</v>
      </c>
      <c r="H103" s="70">
        <f t="shared" si="5"/>
        <v>3</v>
      </c>
    </row>
    <row r="104" spans="1:8" ht="20.100000000000001" customHeight="1" thickBot="1" x14ac:dyDescent="0.35">
      <c r="A104" s="133"/>
      <c r="B104" s="139"/>
      <c r="C104" s="33" t="s">
        <v>53</v>
      </c>
      <c r="D104" s="57">
        <v>1</v>
      </c>
      <c r="E104" s="34">
        <v>5</v>
      </c>
      <c r="F104" s="41">
        <v>83</v>
      </c>
      <c r="G104" s="67">
        <f t="shared" si="4"/>
        <v>88</v>
      </c>
      <c r="H104" s="68">
        <f t="shared" si="5"/>
        <v>5</v>
      </c>
    </row>
    <row r="105" spans="1:8" ht="20.100000000000001" customHeight="1" x14ac:dyDescent="0.3">
      <c r="A105" s="134" t="s">
        <v>158</v>
      </c>
      <c r="B105" s="140" t="s">
        <v>159</v>
      </c>
      <c r="C105" s="18" t="s">
        <v>51</v>
      </c>
      <c r="D105" s="60">
        <v>1</v>
      </c>
      <c r="E105" s="19">
        <v>7</v>
      </c>
      <c r="F105" s="20">
        <v>0</v>
      </c>
      <c r="G105" s="73">
        <f t="shared" si="4"/>
        <v>7</v>
      </c>
      <c r="H105" s="74">
        <f t="shared" si="5"/>
        <v>7</v>
      </c>
    </row>
    <row r="106" spans="1:8" ht="20.100000000000001" customHeight="1" thickBot="1" x14ac:dyDescent="0.35">
      <c r="A106" s="136"/>
      <c r="B106" s="142"/>
      <c r="C106" s="16" t="s">
        <v>55</v>
      </c>
      <c r="D106" s="62">
        <v>1</v>
      </c>
      <c r="E106" s="17">
        <v>11</v>
      </c>
      <c r="F106" s="21">
        <v>0</v>
      </c>
      <c r="G106" s="77">
        <f t="shared" si="4"/>
        <v>11</v>
      </c>
      <c r="H106" s="78">
        <f t="shared" si="5"/>
        <v>11</v>
      </c>
    </row>
    <row r="107" spans="1:8" ht="20.100000000000001" customHeight="1" x14ac:dyDescent="0.3">
      <c r="A107" s="134" t="s">
        <v>160</v>
      </c>
      <c r="B107" s="140" t="s">
        <v>161</v>
      </c>
      <c r="C107" s="13" t="s">
        <v>53</v>
      </c>
      <c r="D107" s="65">
        <v>1</v>
      </c>
      <c r="E107" s="15">
        <v>5</v>
      </c>
      <c r="F107" s="15">
        <v>0</v>
      </c>
      <c r="G107" s="83">
        <f t="shared" si="4"/>
        <v>5</v>
      </c>
      <c r="H107" s="84">
        <f t="shared" si="5"/>
        <v>5</v>
      </c>
    </row>
    <row r="108" spans="1:8" ht="20.100000000000001" customHeight="1" thickBot="1" x14ac:dyDescent="0.35">
      <c r="A108" s="136"/>
      <c r="B108" s="142"/>
      <c r="C108" s="16" t="s">
        <v>135</v>
      </c>
      <c r="D108" s="62">
        <v>1</v>
      </c>
      <c r="E108" s="21">
        <v>6</v>
      </c>
      <c r="F108" s="21">
        <v>0</v>
      </c>
      <c r="G108" s="77">
        <f t="shared" si="4"/>
        <v>6</v>
      </c>
      <c r="H108" s="78">
        <f t="shared" si="5"/>
        <v>6</v>
      </c>
    </row>
    <row r="109" spans="1:8" ht="20.100000000000001" customHeight="1" thickBot="1" x14ac:dyDescent="0.35">
      <c r="A109" s="25" t="s">
        <v>162</v>
      </c>
      <c r="B109" s="22" t="s">
        <v>163</v>
      </c>
      <c r="C109" s="22" t="s">
        <v>109</v>
      </c>
      <c r="D109" s="64">
        <v>1</v>
      </c>
      <c r="E109" s="24">
        <v>3</v>
      </c>
      <c r="F109" s="24">
        <v>0</v>
      </c>
      <c r="G109" s="81">
        <f t="shared" si="4"/>
        <v>3</v>
      </c>
      <c r="H109" s="82">
        <f t="shared" si="5"/>
        <v>3</v>
      </c>
    </row>
    <row r="110" spans="1:8" ht="20.100000000000001" customHeight="1" thickBot="1" x14ac:dyDescent="0.35">
      <c r="A110" s="42" t="s">
        <v>164</v>
      </c>
      <c r="B110" s="43" t="s">
        <v>165</v>
      </c>
      <c r="C110" s="43" t="s">
        <v>109</v>
      </c>
      <c r="D110" s="63">
        <v>1</v>
      </c>
      <c r="E110" s="45">
        <v>1</v>
      </c>
      <c r="F110" s="45">
        <v>70</v>
      </c>
      <c r="G110" s="79">
        <f t="shared" si="4"/>
        <v>71</v>
      </c>
      <c r="H110" s="80">
        <f t="shared" si="5"/>
        <v>1</v>
      </c>
    </row>
    <row r="111" spans="1:8" ht="20.100000000000001" customHeight="1" thickBot="1" x14ac:dyDescent="0.35">
      <c r="A111" s="42" t="s">
        <v>166</v>
      </c>
      <c r="B111" s="43" t="s">
        <v>167</v>
      </c>
      <c r="C111" s="43" t="s">
        <v>109</v>
      </c>
      <c r="D111" s="63">
        <v>1</v>
      </c>
      <c r="E111" s="45">
        <v>2</v>
      </c>
      <c r="F111" s="45">
        <v>51</v>
      </c>
      <c r="G111" s="79">
        <f t="shared" si="4"/>
        <v>53</v>
      </c>
      <c r="H111" s="80">
        <f t="shared" si="5"/>
        <v>2</v>
      </c>
    </row>
    <row r="112" spans="1:8" ht="20.100000000000001" customHeight="1" thickBot="1" x14ac:dyDescent="0.35">
      <c r="A112" s="25" t="s">
        <v>168</v>
      </c>
      <c r="B112" s="22" t="s">
        <v>169</v>
      </c>
      <c r="C112" s="22" t="s">
        <v>109</v>
      </c>
      <c r="D112" s="64">
        <v>1</v>
      </c>
      <c r="E112" s="24">
        <v>5</v>
      </c>
      <c r="F112" s="24">
        <v>0</v>
      </c>
      <c r="G112" s="81">
        <f t="shared" si="4"/>
        <v>5</v>
      </c>
      <c r="H112" s="82">
        <f t="shared" si="5"/>
        <v>5</v>
      </c>
    </row>
    <row r="113" spans="1:8" ht="20.100000000000001" customHeight="1" thickBot="1" x14ac:dyDescent="0.35">
      <c r="A113" s="25" t="s">
        <v>170</v>
      </c>
      <c r="B113" s="22" t="s">
        <v>171</v>
      </c>
      <c r="C113" s="22" t="s">
        <v>135</v>
      </c>
      <c r="D113" s="64">
        <v>1</v>
      </c>
      <c r="E113" s="24">
        <v>8</v>
      </c>
      <c r="F113" s="24">
        <v>0</v>
      </c>
      <c r="G113" s="81">
        <f t="shared" si="4"/>
        <v>8</v>
      </c>
      <c r="H113" s="82">
        <f t="shared" si="5"/>
        <v>8</v>
      </c>
    </row>
    <row r="114" spans="1:8" ht="20.100000000000001" customHeight="1" thickBot="1" x14ac:dyDescent="0.35">
      <c r="A114" s="26" t="s">
        <v>6</v>
      </c>
      <c r="B114" s="27"/>
      <c r="C114" s="27"/>
      <c r="D114" s="66">
        <f>SUM(D6:D113)</f>
        <v>115</v>
      </c>
      <c r="E114" s="28">
        <f>SUM(E6:E113)</f>
        <v>748</v>
      </c>
      <c r="F114" s="29">
        <f>SUM(F6:F113)</f>
        <v>1831</v>
      </c>
      <c r="G114" s="30">
        <f>SUM(G6:G113)</f>
        <v>2579</v>
      </c>
      <c r="H114" s="31">
        <f>E114/D114</f>
        <v>6.5043478260869563</v>
      </c>
    </row>
    <row r="115" spans="1:8" ht="20.100000000000001" customHeight="1" thickBot="1" x14ac:dyDescent="0.35"/>
    <row r="116" spans="1:8" ht="20.100000000000001" customHeight="1" thickBot="1" x14ac:dyDescent="0.35">
      <c r="A116" s="6"/>
      <c r="B116" s="119" t="s">
        <v>174</v>
      </c>
      <c r="C116" s="120"/>
      <c r="D116" s="120"/>
      <c r="E116" s="2"/>
    </row>
  </sheetData>
  <mergeCells count="68">
    <mergeCell ref="B78:B81"/>
    <mergeCell ref="B82:B88"/>
    <mergeCell ref="B105:B106"/>
    <mergeCell ref="B107:B108"/>
    <mergeCell ref="B89:B92"/>
    <mergeCell ref="B93:B95"/>
    <mergeCell ref="B97:B98"/>
    <mergeCell ref="B100:B102"/>
    <mergeCell ref="B103:B104"/>
    <mergeCell ref="B62:B64"/>
    <mergeCell ref="B65:B66"/>
    <mergeCell ref="B68:B69"/>
    <mergeCell ref="B70:B72"/>
    <mergeCell ref="B73:B76"/>
    <mergeCell ref="B44:B45"/>
    <mergeCell ref="B46:B48"/>
    <mergeCell ref="B49:B52"/>
    <mergeCell ref="B53:B54"/>
    <mergeCell ref="B56:B59"/>
    <mergeCell ref="B30:B31"/>
    <mergeCell ref="B33:B35"/>
    <mergeCell ref="B37:B38"/>
    <mergeCell ref="B39:B41"/>
    <mergeCell ref="B42:B43"/>
    <mergeCell ref="B7:B9"/>
    <mergeCell ref="B10:B16"/>
    <mergeCell ref="B18:B20"/>
    <mergeCell ref="B21:B26"/>
    <mergeCell ref="B27:B28"/>
    <mergeCell ref="A65:A66"/>
    <mergeCell ref="A68:A69"/>
    <mergeCell ref="A70:A72"/>
    <mergeCell ref="A73:A76"/>
    <mergeCell ref="A107:A108"/>
    <mergeCell ref="A105:A106"/>
    <mergeCell ref="A103:A104"/>
    <mergeCell ref="A100:A102"/>
    <mergeCell ref="A97:A98"/>
    <mergeCell ref="A93:A95"/>
    <mergeCell ref="A78:A81"/>
    <mergeCell ref="A82:A88"/>
    <mergeCell ref="A89:A92"/>
    <mergeCell ref="A46:A48"/>
    <mergeCell ref="A49:A52"/>
    <mergeCell ref="A53:A54"/>
    <mergeCell ref="A56:A59"/>
    <mergeCell ref="A62:A64"/>
    <mergeCell ref="A33:A35"/>
    <mergeCell ref="A37:A38"/>
    <mergeCell ref="A39:A41"/>
    <mergeCell ref="A42:A43"/>
    <mergeCell ref="A44:A45"/>
    <mergeCell ref="B116:D116"/>
    <mergeCell ref="A1:H1"/>
    <mergeCell ref="H4:H5"/>
    <mergeCell ref="A4:A5"/>
    <mergeCell ref="B4:B5"/>
    <mergeCell ref="C4:C5"/>
    <mergeCell ref="D4:D5"/>
    <mergeCell ref="E4:G4"/>
    <mergeCell ref="A2:H2"/>
    <mergeCell ref="A3:H3"/>
    <mergeCell ref="A7:A9"/>
    <mergeCell ref="A10:A16"/>
    <mergeCell ref="A18:A20"/>
    <mergeCell ref="A21:A26"/>
    <mergeCell ref="A27:A28"/>
    <mergeCell ref="A30:A3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4" fitToHeight="0" orientation="portrait" r:id="rId1"/>
  <headerFooter>
    <oddFooter>페이지 &amp;P</oddFooter>
  </headerFooter>
  <rowBreaks count="2" manualBreakCount="2">
    <brk id="52" max="7" man="1"/>
    <brk id="9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공립</vt:lpstr>
      <vt:lpstr>사립</vt:lpstr>
      <vt:lpstr>사립!Print_Area</vt:lpstr>
      <vt:lpstr>사립!Print_Titles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user</cp:lastModifiedBy>
  <cp:lastPrinted>2024-10-21T10:27:35Z</cp:lastPrinted>
  <dcterms:created xsi:type="dcterms:W3CDTF">2012-10-07T04:40:15Z</dcterms:created>
  <dcterms:modified xsi:type="dcterms:W3CDTF">2024-10-23T00:10:02Z</dcterms:modified>
</cp:coreProperties>
</file>